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zaitsu.ryohei\Desktop\2019.1.18平成29年度公営企業決算に係る経営比較分析表の分析等について（照会）\16 日出町\16 日出町\"/>
    </mc:Choice>
  </mc:AlternateContent>
  <workbookProtection workbookAlgorithmName="SHA-512" workbookHashValue="PhpuT/8MLuTCA9v0T/10EAoBPCA7FF80fCSP+K1M1VD2gUHdH5Zy2TXekgBwUU8NjkJRWNeeEWjSKXqAmEDLIw==" workbookSaltValue="dlRSHkG2rafEDuxlOaMFrw==" workbookSpinCount="100000" lockStructure="1"/>
  <bookViews>
    <workbookView xWindow="0" yWindow="0" windowWidth="20490" windowHeight="7770"/>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AD10" i="4"/>
  <c r="P10" i="4"/>
  <c r="I10" i="4"/>
  <c r="B10" i="4"/>
  <c r="AT8" i="4"/>
  <c r="AL8" i="4"/>
  <c r="P8" i="4"/>
  <c r="I8" i="4"/>
  <c r="C10" i="5" l="1"/>
  <c r="D10" i="5"/>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<sst xmlns="http://schemas.openxmlformats.org/spreadsheetml/2006/main" count="240" uniqueCount="126">
  <si>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</si>
  <si>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</si>
  <si>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</si>
  <si>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</si>
  <si>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</si>
  <si>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</si>
  <si>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</si>
  <si>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</si>
  <si>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</si>
  <si>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</si>
  <si>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</si>
  <si>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</si>
  <si>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</si>
  <si>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</si>
  <si>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</si>
  <si>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</si>
  <si>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</si>
  <si>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</si>
  <si>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</si>
  <si>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</si>
  <si>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</si>
  <si>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</si>
  <si>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</si>
  <si>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</si>
  <si>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</si>
  <si>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</si>
  <si>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</si>
  <si>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</si>
  <si>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</si>
  <si>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</si>
  <si>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</si>
  <si>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</si>
  <si>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</si>
  <si>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</si>
  <si>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</si>
  <si>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</si>
  <si>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</si>
  <si>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</si>
  <si>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</si>
  <si>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</si>
  <si>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</si>
  <si>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</si>
  <si>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</si>
  <si>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</si>
  <si>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</si>
  <si>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</si>
  <si>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</si>
  <si>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</si>
  <si>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</si>
  <si>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</si>
  <si>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</si>
  <si>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</si>
  <si>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</si>
  <si>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</si>
  <si>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</si>
  <si>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</si>
  <si>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</si>
  <si>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</si>
  <si>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</si>
  <si>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</si>
  <si>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</si>
  <si>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</si>
  <si>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</si>
  <si>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</si>
  <si>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</si>
  <si>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</si>
  <si>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</si>
  <si>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</si>
  <si>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</si>
  <si>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</si>
  <si>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</si>
  <si>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</si>
  <si>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</si>
  <si>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</si>
  <si>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</si>
  <si>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</si>
  <si>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</si>
  <si>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</si>
  <si>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</si>
  <si>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</si>
  <si>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</si>
  <si>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</si>
  <si>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</si>
  <si>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</si>
  <si>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</si>
  <si>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</si>
  <si>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</si>
  <si>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</si>
  <si>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</si>
  <si>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</si>
  <si>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</si>
  <si>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</si>
  <si>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</si>
  <si>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</si>
  <si>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</si>
  <si>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</si>
  <si>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</si>
  <si>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</si>
  <si>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</si>
  <si>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</si>
  <si>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</si>
  <si>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</si>
  <si>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</si>
  <si>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</si>
  <si>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</si>
  <si>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</si>
  <si>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</si>
  <si>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</si>
  <si>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</si>
  <si>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</si>
  <si>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日出町</t>
  </si>
  <si>
    <t>法非適用</t>
  </si>
  <si>
    <t>下水道事業</t>
  </si>
  <si>
    <t>公共下水道</t>
  </si>
  <si>
    <t>Cc1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</si>
  <si>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</si>
  <si>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</si>
  <si>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</si>
  <si>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</si>
  <si>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</si>
  <si>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</si>
  <si>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</si>
  <si>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</si>
  <si>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公共下水道事業は、昭和61年度に供用開始し、30年以上が経過しました。終末処理場については、当初設置された設備において標準耐用年数を過ぎているものもあり、劣化等も見受けられたため、平成20年度に創設された「下水道長寿命化支援制度」に基づいて、長寿命化計画の策定に続き工事を実施しています。
　管渠については、標準耐用年数が概ね50年とされていますので、③管渠改善率に見られるように現段階では老朽化に対する対策は行っていません。しかしながら、30年経過し塩害や硫化水素による腐食等も予想されるため、平成28年度より長寿命化工事に向けた調査・計画策定に取り掛かっています。調査結果に基づき平成31年度に基本計画を策定し、平成32年度から順次長寿命化工事を行っていくこととしています。</t>
    <rPh sb="1" eb="3">
      <t>コウキョウ</t>
    </rPh>
    <rPh sb="3" eb="5">
      <t>ゲスイ</t>
    </rPh>
    <rPh sb="5" eb="6">
      <t>ドウ</t>
    </rPh>
    <rPh sb="6" eb="8">
      <t>ジギョウ</t>
    </rPh>
    <rPh sb="10" eb="12">
      <t>ショウワ</t>
    </rPh>
    <rPh sb="14" eb="16">
      <t>ネンド</t>
    </rPh>
    <rPh sb="17" eb="19">
      <t>キョウヨウ</t>
    </rPh>
    <rPh sb="19" eb="21">
      <t>カイシ</t>
    </rPh>
    <rPh sb="25" eb="26">
      <t>ネン</t>
    </rPh>
    <rPh sb="26" eb="28">
      <t>イジョウ</t>
    </rPh>
    <rPh sb="29" eb="31">
      <t>ケイカ</t>
    </rPh>
    <rPh sb="36" eb="38">
      <t>シュウマツ</t>
    </rPh>
    <rPh sb="38" eb="40">
      <t>ショリ</t>
    </rPh>
    <rPh sb="40" eb="41">
      <t>ジョウ</t>
    </rPh>
    <rPh sb="47" eb="49">
      <t>トウショ</t>
    </rPh>
    <rPh sb="49" eb="51">
      <t>セッチ</t>
    </rPh>
    <rPh sb="54" eb="56">
      <t>セツビ</t>
    </rPh>
    <rPh sb="60" eb="62">
      <t>ヒョウジュン</t>
    </rPh>
    <rPh sb="62" eb="64">
      <t>タイヨウ</t>
    </rPh>
    <rPh sb="64" eb="66">
      <t>ネンスウ</t>
    </rPh>
    <rPh sb="67" eb="68">
      <t>ス</t>
    </rPh>
    <rPh sb="78" eb="81">
      <t>レッカトウ</t>
    </rPh>
    <rPh sb="82" eb="84">
      <t>ミウ</t>
    </rPh>
    <rPh sb="91" eb="93">
      <t>ヘイセイ</t>
    </rPh>
    <rPh sb="95" eb="97">
      <t>ネンド</t>
    </rPh>
    <rPh sb="98" eb="100">
      <t>ソウセツ</t>
    </rPh>
    <rPh sb="104" eb="106">
      <t>ゲスイ</t>
    </rPh>
    <rPh sb="106" eb="107">
      <t>ドウ</t>
    </rPh>
    <rPh sb="107" eb="108">
      <t>チョウ</t>
    </rPh>
    <rPh sb="108" eb="111">
      <t>ジュミョウカ</t>
    </rPh>
    <rPh sb="111" eb="113">
      <t>シエン</t>
    </rPh>
    <rPh sb="113" eb="115">
      <t>セイド</t>
    </rPh>
    <rPh sb="117" eb="118">
      <t>モト</t>
    </rPh>
    <rPh sb="122" eb="123">
      <t>チョウ</t>
    </rPh>
    <rPh sb="123" eb="126">
      <t>ジュミョウカ</t>
    </rPh>
    <rPh sb="126" eb="128">
      <t>ケイカク</t>
    </rPh>
    <rPh sb="129" eb="131">
      <t>サクテイ</t>
    </rPh>
    <rPh sb="132" eb="133">
      <t>ツヅ</t>
    </rPh>
    <rPh sb="134" eb="136">
      <t>コウジ</t>
    </rPh>
    <rPh sb="137" eb="139">
      <t>ジッシ</t>
    </rPh>
    <rPh sb="147" eb="148">
      <t>カン</t>
    </rPh>
    <rPh sb="148" eb="149">
      <t>キョ</t>
    </rPh>
    <rPh sb="155" eb="157">
      <t>ヒョウジュン</t>
    </rPh>
    <rPh sb="157" eb="159">
      <t>タイヨウ</t>
    </rPh>
    <rPh sb="159" eb="161">
      <t>ネンスウ</t>
    </rPh>
    <rPh sb="162" eb="163">
      <t>オオム</t>
    </rPh>
    <rPh sb="166" eb="167">
      <t>ネン</t>
    </rPh>
    <rPh sb="178" eb="179">
      <t>カン</t>
    </rPh>
    <rPh sb="179" eb="180">
      <t>キョ</t>
    </rPh>
    <rPh sb="180" eb="182">
      <t>カイゼン</t>
    </rPh>
    <rPh sb="182" eb="183">
      <t>リツ</t>
    </rPh>
    <rPh sb="184" eb="185">
      <t>ミ</t>
    </rPh>
    <rPh sb="191" eb="194">
      <t>ゲンダンカイ</t>
    </rPh>
    <rPh sb="196" eb="199">
      <t>ロウキュウカ</t>
    </rPh>
    <rPh sb="200" eb="201">
      <t>タイ</t>
    </rPh>
    <rPh sb="203" eb="205">
      <t>タイサク</t>
    </rPh>
    <rPh sb="206" eb="207">
      <t>オコナ</t>
    </rPh>
    <rPh sb="223" eb="224">
      <t>ネン</t>
    </rPh>
    <rPh sb="224" eb="226">
      <t>ケイカ</t>
    </rPh>
    <rPh sb="227" eb="229">
      <t>エンガイ</t>
    </rPh>
    <rPh sb="230" eb="232">
      <t>リュウカ</t>
    </rPh>
    <rPh sb="232" eb="234">
      <t>スイソ</t>
    </rPh>
    <rPh sb="237" eb="240">
      <t>フショクトウ</t>
    </rPh>
    <rPh sb="241" eb="243">
      <t>ヨソウ</t>
    </rPh>
    <rPh sb="249" eb="251">
      <t>ヘイセイ</t>
    </rPh>
    <rPh sb="253" eb="255">
      <t>ネンド</t>
    </rPh>
    <rPh sb="257" eb="258">
      <t>チョウ</t>
    </rPh>
    <rPh sb="258" eb="261">
      <t>ジュミョウカ</t>
    </rPh>
    <rPh sb="261" eb="263">
      <t>コウジ</t>
    </rPh>
    <rPh sb="264" eb="265">
      <t>ム</t>
    </rPh>
    <rPh sb="267" eb="269">
      <t>チョウサ</t>
    </rPh>
    <rPh sb="270" eb="272">
      <t>ケイカク</t>
    </rPh>
    <rPh sb="272" eb="274">
      <t>サクテイ</t>
    </rPh>
    <rPh sb="275" eb="276">
      <t>ト</t>
    </rPh>
    <rPh sb="277" eb="278">
      <t>カ</t>
    </rPh>
    <rPh sb="285" eb="287">
      <t>チョウサ</t>
    </rPh>
    <rPh sb="287" eb="289">
      <t>ケッカ</t>
    </rPh>
    <rPh sb="290" eb="291">
      <t>モト</t>
    </rPh>
    <rPh sb="293" eb="295">
      <t>ヘイセイ</t>
    </rPh>
    <rPh sb="297" eb="299">
      <t>ネンド</t>
    </rPh>
    <rPh sb="300" eb="302">
      <t>キホン</t>
    </rPh>
    <rPh sb="302" eb="304">
      <t>ケイカク</t>
    </rPh>
    <rPh sb="305" eb="307">
      <t>サクテイ</t>
    </rPh>
    <rPh sb="309" eb="311">
      <t>ヘイセイ</t>
    </rPh>
    <rPh sb="313" eb="315">
      <t>ネンド</t>
    </rPh>
    <rPh sb="317" eb="319">
      <t>ジュンジ</t>
    </rPh>
    <rPh sb="319" eb="320">
      <t>チョウ</t>
    </rPh>
    <rPh sb="320" eb="323">
      <t>ジュミョウカ</t>
    </rPh>
    <rPh sb="323" eb="325">
      <t>コウジ</t>
    </rPh>
    <rPh sb="326" eb="327">
      <t>オコナ</t>
    </rPh>
    <phoneticPr fontId="4"/>
  </si>
  <si>
    <t>　料金収入や一般会計からの繰入金等の収益で、施設の維持管理費や地方債償還金をどの程度賄えるかを表す指標である①収益的収支比率は平成29年度も100％を下回っており、赤字状態と言えます。使用料収入は増加し、④企業債残高対事業規模比率も減少しており経営状態は徐々に改善していますが、今後管渠を含めた施設の更新が予定されていますので、引き続き経営状況を注視していかなければなりません。
　使用料で回収すべき経費を、どの程度使用料で賄えているかを表す指標である⑤経費回収率は、昨年とほぼ横ばいです。しかしながら100％を下回っているため、汚水処理費の削減と同時に適正な使用料収入の確保に努めなければなりません。使用料体系の見直しや収納率向上対策、接続率向上による有収水量の確保が求められます。
　有収水量１㎥あたりの汚水処理に要した費用である⑥汚水処理原価は、類似団体平均値とほぼ同じであり、今後も引き続き汚水処理費の削減と使用料収入の確保に努めていきます。
　⑦施設利用率はほぼ横ばいで、類似団体及び全国平均値を上回っています。今後も効率的な管渠整備や接続率の向上により有収水量の確保を目指していくことが必要です。
　⑧水洗化率は、類似団体平均値よりも低いことから、未接続世帯に対して働きかけを行うことが必要です。</t>
    <rPh sb="1" eb="2">
      <t>リョウ</t>
    </rPh>
    <rPh sb="2" eb="3">
      <t>キン</t>
    </rPh>
    <rPh sb="3" eb="5">
      <t>シュウニュウ</t>
    </rPh>
    <rPh sb="6" eb="8">
      <t>イッパン</t>
    </rPh>
    <rPh sb="8" eb="10">
      <t>カイケイ</t>
    </rPh>
    <rPh sb="13" eb="15">
      <t>クリイレ</t>
    </rPh>
    <rPh sb="15" eb="16">
      <t>キン</t>
    </rPh>
    <rPh sb="16" eb="17">
      <t>トウ</t>
    </rPh>
    <rPh sb="18" eb="20">
      <t>シュウエキ</t>
    </rPh>
    <rPh sb="22" eb="24">
      <t>シセツ</t>
    </rPh>
    <rPh sb="25" eb="27">
      <t>イジ</t>
    </rPh>
    <rPh sb="27" eb="29">
      <t>カンリ</t>
    </rPh>
    <rPh sb="29" eb="30">
      <t>ヒ</t>
    </rPh>
    <rPh sb="31" eb="34">
      <t>チホウサイ</t>
    </rPh>
    <rPh sb="34" eb="37">
      <t>ショウカンキン</t>
    </rPh>
    <rPh sb="40" eb="42">
      <t>テイド</t>
    </rPh>
    <rPh sb="42" eb="43">
      <t>マカナ</t>
    </rPh>
    <rPh sb="47" eb="48">
      <t>アラワ</t>
    </rPh>
    <rPh sb="49" eb="51">
      <t>シヒョウ</t>
    </rPh>
    <rPh sb="55" eb="58">
      <t>シュウエキテキ</t>
    </rPh>
    <rPh sb="58" eb="60">
      <t>シュウシ</t>
    </rPh>
    <rPh sb="60" eb="62">
      <t>ヒリツ</t>
    </rPh>
    <rPh sb="63" eb="65">
      <t>ヘイセイ</t>
    </rPh>
    <rPh sb="67" eb="69">
      <t>ネンド</t>
    </rPh>
    <rPh sb="75" eb="77">
      <t>シタマワ</t>
    </rPh>
    <rPh sb="82" eb="84">
      <t>アカジ</t>
    </rPh>
    <rPh sb="84" eb="86">
      <t>ジョウタイ</t>
    </rPh>
    <rPh sb="87" eb="88">
      <t>イ</t>
    </rPh>
    <rPh sb="92" eb="94">
      <t>シヨウ</t>
    </rPh>
    <rPh sb="94" eb="95">
      <t>リョウ</t>
    </rPh>
    <rPh sb="95" eb="97">
      <t>シュウニュウ</t>
    </rPh>
    <rPh sb="98" eb="100">
      <t>ゾウカ</t>
    </rPh>
    <rPh sb="103" eb="105">
      <t>キギョウ</t>
    </rPh>
    <rPh sb="105" eb="106">
      <t>サイ</t>
    </rPh>
    <rPh sb="106" eb="108">
      <t>ザンダカ</t>
    </rPh>
    <rPh sb="108" eb="109">
      <t>タイ</t>
    </rPh>
    <rPh sb="109" eb="111">
      <t>ジギョウ</t>
    </rPh>
    <rPh sb="111" eb="113">
      <t>キボ</t>
    </rPh>
    <rPh sb="113" eb="115">
      <t>ヒリツ</t>
    </rPh>
    <rPh sb="116" eb="118">
      <t>ゲンショウ</t>
    </rPh>
    <rPh sb="122" eb="124">
      <t>ケイエイ</t>
    </rPh>
    <rPh sb="124" eb="126">
      <t>ジョウタイ</t>
    </rPh>
    <rPh sb="127" eb="128">
      <t>ジョ</t>
    </rPh>
    <rPh sb="130" eb="132">
      <t>カイゼン</t>
    </rPh>
    <rPh sb="139" eb="141">
      <t>コンゴ</t>
    </rPh>
    <rPh sb="141" eb="142">
      <t>カン</t>
    </rPh>
    <rPh sb="142" eb="143">
      <t>キョ</t>
    </rPh>
    <rPh sb="144" eb="145">
      <t>フク</t>
    </rPh>
    <rPh sb="147" eb="149">
      <t>シセツ</t>
    </rPh>
    <rPh sb="150" eb="152">
      <t>コウシン</t>
    </rPh>
    <rPh sb="153" eb="155">
      <t>ヨテイ</t>
    </rPh>
    <rPh sb="164" eb="165">
      <t>ヒ</t>
    </rPh>
    <rPh sb="166" eb="167">
      <t>ツヅ</t>
    </rPh>
    <rPh sb="168" eb="170">
      <t>ケイエイ</t>
    </rPh>
    <rPh sb="170" eb="172">
      <t>ジョウキョウ</t>
    </rPh>
    <rPh sb="173" eb="175">
      <t>チュウシ</t>
    </rPh>
    <rPh sb="191" eb="193">
      <t>シヨウ</t>
    </rPh>
    <rPh sb="193" eb="194">
      <t>リョウ</t>
    </rPh>
    <rPh sb="195" eb="197">
      <t>カイシュウ</t>
    </rPh>
    <rPh sb="200" eb="202">
      <t>ケイヒ</t>
    </rPh>
    <rPh sb="206" eb="208">
      <t>テイド</t>
    </rPh>
    <rPh sb="208" eb="210">
      <t>シヨウ</t>
    </rPh>
    <rPh sb="210" eb="211">
      <t>リョウ</t>
    </rPh>
    <rPh sb="212" eb="213">
      <t>マカナ</t>
    </rPh>
    <rPh sb="219" eb="220">
      <t>アラワ</t>
    </rPh>
    <rPh sb="221" eb="223">
      <t>シヒョウ</t>
    </rPh>
    <rPh sb="227" eb="229">
      <t>ケイヒ</t>
    </rPh>
    <rPh sb="229" eb="231">
      <t>カイシュウ</t>
    </rPh>
    <rPh sb="231" eb="232">
      <t>リツ</t>
    </rPh>
    <rPh sb="234" eb="236">
      <t>サクネン</t>
    </rPh>
    <rPh sb="239" eb="240">
      <t>ヨコ</t>
    </rPh>
    <rPh sb="256" eb="258">
      <t>シタマワ</t>
    </rPh>
    <rPh sb="265" eb="267">
      <t>オスイ</t>
    </rPh>
    <rPh sb="267" eb="269">
      <t>ショリ</t>
    </rPh>
    <rPh sb="269" eb="270">
      <t>ヒ</t>
    </rPh>
    <rPh sb="271" eb="273">
      <t>サクゲン</t>
    </rPh>
    <rPh sb="274" eb="276">
      <t>ドウジ</t>
    </rPh>
    <rPh sb="277" eb="279">
      <t>テキセイ</t>
    </rPh>
    <rPh sb="280" eb="282">
      <t>シヨウ</t>
    </rPh>
    <rPh sb="282" eb="283">
      <t>リョウ</t>
    </rPh>
    <rPh sb="283" eb="285">
      <t>シュウニュウ</t>
    </rPh>
    <rPh sb="286" eb="288">
      <t>カクホ</t>
    </rPh>
    <rPh sb="289" eb="290">
      <t>ツト</t>
    </rPh>
    <rPh sb="301" eb="303">
      <t>シヨウ</t>
    </rPh>
    <rPh sb="303" eb="304">
      <t>リョウ</t>
    </rPh>
    <rPh sb="304" eb="306">
      <t>タイケイ</t>
    </rPh>
    <rPh sb="307" eb="309">
      <t>ミナオ</t>
    </rPh>
    <rPh sb="311" eb="313">
      <t>シュウノウ</t>
    </rPh>
    <rPh sb="313" eb="314">
      <t>リツ</t>
    </rPh>
    <rPh sb="314" eb="316">
      <t>コウジョウ</t>
    </rPh>
    <rPh sb="316" eb="318">
      <t>タイサク</t>
    </rPh>
    <rPh sb="319" eb="321">
      <t>セツゾク</t>
    </rPh>
    <rPh sb="321" eb="322">
      <t>リツ</t>
    </rPh>
    <rPh sb="322" eb="324">
      <t>コウジョウ</t>
    </rPh>
    <rPh sb="327" eb="328">
      <t>ユウ</t>
    </rPh>
    <rPh sb="328" eb="329">
      <t>シュウ</t>
    </rPh>
    <rPh sb="329" eb="331">
      <t>スイリョウ</t>
    </rPh>
    <rPh sb="332" eb="334">
      <t>カクホ</t>
    </rPh>
    <rPh sb="335" eb="336">
      <t>モト</t>
    </rPh>
    <rPh sb="344" eb="345">
      <t>ユウ</t>
    </rPh>
    <rPh sb="345" eb="346">
      <t>シュウ</t>
    </rPh>
    <rPh sb="346" eb="348">
      <t>スイリョウ</t>
    </rPh>
    <rPh sb="354" eb="356">
      <t>オスイ</t>
    </rPh>
    <rPh sb="356" eb="358">
      <t>ショリ</t>
    </rPh>
    <rPh sb="359" eb="360">
      <t>ヨウ</t>
    </rPh>
    <rPh sb="362" eb="364">
      <t>ヒヨウ</t>
    </rPh>
    <rPh sb="368" eb="370">
      <t>オスイ</t>
    </rPh>
    <rPh sb="370" eb="372">
      <t>ショリ</t>
    </rPh>
    <rPh sb="372" eb="374">
      <t>ゲンカ</t>
    </rPh>
    <rPh sb="376" eb="378">
      <t>ルイジ</t>
    </rPh>
    <rPh sb="378" eb="380">
      <t>ダンタイ</t>
    </rPh>
    <rPh sb="380" eb="383">
      <t>ヘイキンチ</t>
    </rPh>
    <rPh sb="386" eb="387">
      <t>オナ</t>
    </rPh>
    <rPh sb="392" eb="394">
      <t>コンゴ</t>
    </rPh>
    <rPh sb="395" eb="396">
      <t>ヒ</t>
    </rPh>
    <rPh sb="397" eb="398">
      <t>ツヅ</t>
    </rPh>
    <rPh sb="399" eb="401">
      <t>オスイ</t>
    </rPh>
    <rPh sb="401" eb="403">
      <t>ショリ</t>
    </rPh>
    <rPh sb="403" eb="404">
      <t>ヒ</t>
    </rPh>
    <rPh sb="405" eb="407">
      <t>サクゲン</t>
    </rPh>
    <rPh sb="408" eb="410">
      <t>シヨウ</t>
    </rPh>
    <rPh sb="410" eb="411">
      <t>リョウ</t>
    </rPh>
    <rPh sb="411" eb="413">
      <t>シュウニュウ</t>
    </rPh>
    <rPh sb="414" eb="416">
      <t>カクホ</t>
    </rPh>
    <rPh sb="417" eb="418">
      <t>ツト</t>
    </rPh>
    <rPh sb="428" eb="430">
      <t>シセツ</t>
    </rPh>
    <rPh sb="430" eb="433">
      <t>リヨウリツ</t>
    </rPh>
    <rPh sb="436" eb="437">
      <t>ヨコ</t>
    </rPh>
    <rPh sb="441" eb="443">
      <t>ルイジ</t>
    </rPh>
    <rPh sb="443" eb="445">
      <t>ダンタイ</t>
    </rPh>
    <rPh sb="445" eb="446">
      <t>オヨ</t>
    </rPh>
    <rPh sb="447" eb="449">
      <t>ゼンコク</t>
    </rPh>
    <rPh sb="449" eb="451">
      <t>ヘイキン</t>
    </rPh>
    <rPh sb="451" eb="452">
      <t>チ</t>
    </rPh>
    <rPh sb="453" eb="455">
      <t>ウワマワ</t>
    </rPh>
    <rPh sb="461" eb="463">
      <t>コンゴ</t>
    </rPh>
    <rPh sb="464" eb="467">
      <t>コウリツテキ</t>
    </rPh>
    <rPh sb="468" eb="469">
      <t>カン</t>
    </rPh>
    <rPh sb="469" eb="470">
      <t>キョ</t>
    </rPh>
    <rPh sb="470" eb="472">
      <t>セイビ</t>
    </rPh>
    <rPh sb="473" eb="475">
      <t>セツゾク</t>
    </rPh>
    <rPh sb="475" eb="476">
      <t>リツ</t>
    </rPh>
    <rPh sb="477" eb="479">
      <t>コウジョウ</t>
    </rPh>
    <rPh sb="482" eb="483">
      <t>ユウ</t>
    </rPh>
    <rPh sb="483" eb="484">
      <t>シュウ</t>
    </rPh>
    <rPh sb="484" eb="486">
      <t>スイリョウ</t>
    </rPh>
    <rPh sb="487" eb="489">
      <t>カクホ</t>
    </rPh>
    <rPh sb="490" eb="492">
      <t>メザ</t>
    </rPh>
    <rPh sb="499" eb="501">
      <t>ヒツヨウ</t>
    </rPh>
    <rPh sb="507" eb="510">
      <t>スイセンカ</t>
    </rPh>
    <rPh sb="510" eb="511">
      <t>リツ</t>
    </rPh>
    <rPh sb="513" eb="515">
      <t>ルイジ</t>
    </rPh>
    <rPh sb="515" eb="517">
      <t>ダンタイ</t>
    </rPh>
    <rPh sb="517" eb="519">
      <t>ヘイキン</t>
    </rPh>
    <rPh sb="519" eb="520">
      <t>チ</t>
    </rPh>
    <rPh sb="523" eb="524">
      <t>ヒク</t>
    </rPh>
    <rPh sb="530" eb="533">
      <t>ミセツゾク</t>
    </rPh>
    <rPh sb="533" eb="535">
      <t>セタイ</t>
    </rPh>
    <rPh sb="536" eb="537">
      <t>タイ</t>
    </rPh>
    <rPh sb="539" eb="540">
      <t>ハタラ</t>
    </rPh>
    <rPh sb="544" eb="545">
      <t>オコナ</t>
    </rPh>
    <rPh sb="549" eb="551">
      <t>ヒツヨウ</t>
    </rPh>
    <phoneticPr fontId="4"/>
  </si>
  <si>
    <t>　1.で述べたように、日出町の公共下水道事業は施設整備への投資に対して使用料をはじめとした事業収益を上げていない状況であり、公営企業として独立採算性の原則も踏まえ経営の健全性に向けた取り組みを行っていかなければなりません。
　使用料で賄うべき汚水処理費の削減に向けて維持管理費の削減と費用対効果に見合った管渠整備を行います。
　収益については、使用料収入を伸ばし一般会計からの繰り入れを抑えなければなりません。接続率向上による有収水量の確保とともに、収納率向上も目指していきます。また、料金の適正化も行っていきます。
　今後は、平成31年度から公営企業法適用し、企業会計に移行します。適切な資産管理を行い、経営の改善に取り組みます。</t>
    <rPh sb="4" eb="5">
      <t>ノ</t>
    </rPh>
    <rPh sb="11" eb="14">
      <t>ヒジマチ</t>
    </rPh>
    <rPh sb="15" eb="17">
      <t>コウキョウ</t>
    </rPh>
    <rPh sb="17" eb="19">
      <t>ゲスイ</t>
    </rPh>
    <rPh sb="19" eb="20">
      <t>ドウ</t>
    </rPh>
    <rPh sb="20" eb="22">
      <t>ジギョウ</t>
    </rPh>
    <rPh sb="23" eb="25">
      <t>シセツ</t>
    </rPh>
    <rPh sb="25" eb="27">
      <t>セイビ</t>
    </rPh>
    <rPh sb="29" eb="31">
      <t>トウシ</t>
    </rPh>
    <rPh sb="32" eb="33">
      <t>タイ</t>
    </rPh>
    <rPh sb="35" eb="37">
      <t>シヨウ</t>
    </rPh>
    <rPh sb="37" eb="38">
      <t>リョウ</t>
    </rPh>
    <rPh sb="45" eb="47">
      <t>ジギョウ</t>
    </rPh>
    <rPh sb="47" eb="49">
      <t>シュウエキ</t>
    </rPh>
    <rPh sb="50" eb="51">
      <t>ア</t>
    </rPh>
    <rPh sb="56" eb="58">
      <t>ジョウキョウ</t>
    </rPh>
    <rPh sb="62" eb="64">
      <t>コウエイ</t>
    </rPh>
    <rPh sb="64" eb="66">
      <t>キギョウ</t>
    </rPh>
    <rPh sb="69" eb="71">
      <t>ドクリツ</t>
    </rPh>
    <rPh sb="71" eb="74">
      <t>サイサンセイ</t>
    </rPh>
    <rPh sb="75" eb="77">
      <t>ゲンソク</t>
    </rPh>
    <rPh sb="78" eb="79">
      <t>フ</t>
    </rPh>
    <rPh sb="81" eb="83">
      <t>ケイエイ</t>
    </rPh>
    <rPh sb="84" eb="87">
      <t>ケンゼンセイ</t>
    </rPh>
    <rPh sb="88" eb="89">
      <t>ム</t>
    </rPh>
    <rPh sb="91" eb="92">
      <t>ト</t>
    </rPh>
    <rPh sb="93" eb="94">
      <t>ク</t>
    </rPh>
    <rPh sb="96" eb="97">
      <t>オコナ</t>
    </rPh>
    <rPh sb="113" eb="115">
      <t>シヨウ</t>
    </rPh>
    <rPh sb="115" eb="116">
      <t>リョウ</t>
    </rPh>
    <rPh sb="117" eb="118">
      <t>マカナ</t>
    </rPh>
    <rPh sb="121" eb="123">
      <t>オスイ</t>
    </rPh>
    <rPh sb="123" eb="125">
      <t>ショリ</t>
    </rPh>
    <rPh sb="125" eb="126">
      <t>ヒ</t>
    </rPh>
    <rPh sb="127" eb="129">
      <t>サクゲン</t>
    </rPh>
    <rPh sb="130" eb="131">
      <t>ム</t>
    </rPh>
    <rPh sb="133" eb="135">
      <t>イジ</t>
    </rPh>
    <rPh sb="135" eb="138">
      <t>カンリヒ</t>
    </rPh>
    <rPh sb="139" eb="141">
      <t>サクゲン</t>
    </rPh>
    <rPh sb="142" eb="147">
      <t>ヒヨウタイコウカ</t>
    </rPh>
    <rPh sb="148" eb="150">
      <t>ミア</t>
    </rPh>
    <rPh sb="152" eb="154">
      <t>カンキョ</t>
    </rPh>
    <rPh sb="154" eb="156">
      <t>セイビ</t>
    </rPh>
    <rPh sb="157" eb="158">
      <t>オコナ</t>
    </rPh>
    <rPh sb="164" eb="166">
      <t>シュウエキ</t>
    </rPh>
    <rPh sb="172" eb="175">
      <t>シヨウリョウ</t>
    </rPh>
    <rPh sb="175" eb="177">
      <t>シュウニュウ</t>
    </rPh>
    <rPh sb="178" eb="179">
      <t>ノ</t>
    </rPh>
    <rPh sb="181" eb="183">
      <t>イッパン</t>
    </rPh>
    <rPh sb="183" eb="185">
      <t>カイケイ</t>
    </rPh>
    <rPh sb="188" eb="189">
      <t>ク</t>
    </rPh>
    <rPh sb="190" eb="191">
      <t>イ</t>
    </rPh>
    <rPh sb="193" eb="194">
      <t>オサ</t>
    </rPh>
    <rPh sb="205" eb="207">
      <t>セツゾク</t>
    </rPh>
    <rPh sb="207" eb="208">
      <t>リツ</t>
    </rPh>
    <rPh sb="208" eb="210">
      <t>コウジョウ</t>
    </rPh>
    <rPh sb="213" eb="214">
      <t>ユウ</t>
    </rPh>
    <rPh sb="214" eb="215">
      <t>シュウ</t>
    </rPh>
    <rPh sb="215" eb="217">
      <t>スイリョウ</t>
    </rPh>
    <rPh sb="218" eb="220">
      <t>カクホ</t>
    </rPh>
    <rPh sb="225" eb="227">
      <t>シュウノウ</t>
    </rPh>
    <rPh sb="227" eb="228">
      <t>リツ</t>
    </rPh>
    <rPh sb="228" eb="230">
      <t>コウジョウ</t>
    </rPh>
    <rPh sb="231" eb="233">
      <t>メザ</t>
    </rPh>
    <rPh sb="243" eb="245">
      <t>リョウキン</t>
    </rPh>
    <rPh sb="246" eb="249">
      <t>テキセイカ</t>
    </rPh>
    <rPh sb="250" eb="251">
      <t>オコナ</t>
    </rPh>
    <rPh sb="260" eb="262">
      <t>コンゴ</t>
    </rPh>
    <rPh sb="264" eb="266">
      <t>ヘイセイ</t>
    </rPh>
    <rPh sb="268" eb="270">
      <t>ネンド</t>
    </rPh>
    <rPh sb="272" eb="274">
      <t>コウエイ</t>
    </rPh>
    <rPh sb="274" eb="276">
      <t>キギョウ</t>
    </rPh>
    <rPh sb="276" eb="277">
      <t>ホウ</t>
    </rPh>
    <rPh sb="277" eb="279">
      <t>テキヨウ</t>
    </rPh>
    <rPh sb="281" eb="283">
      <t>キギョウ</t>
    </rPh>
    <rPh sb="283" eb="285">
      <t>カイケイ</t>
    </rPh>
    <rPh sb="286" eb="288">
      <t>イコウ</t>
    </rPh>
    <rPh sb="292" eb="294">
      <t>テキセツ</t>
    </rPh>
    <rPh sb="295" eb="297">
      <t>シサン</t>
    </rPh>
    <rPh sb="297" eb="299">
      <t>カンリ</t>
    </rPh>
    <rPh sb="300" eb="301">
      <t>オコナ</t>
    </rPh>
    <rPh sb="303" eb="305">
      <t>ケイエイ</t>
    </rPh>
    <rPh sb="306" eb="308">
      <t>カイゼン</t>
    </rPh>
    <rPh sb="309" eb="310">
      <t>ト</t>
    </rPh>
    <rPh sb="311" eb="312">
      <t>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</si>
</sst>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EB5C-4260-9162-95975BD0EEFF}"/>
            </c:ext>
          </c:extLst>
        </c:ser>
        <c:dLbls>
          <c:showLegendKey val="0"/>
          <c:showVal val="0"/>
          <c:showCatName val="0"/>
          <c:showSerName val="0"/>
          <c:showPercent val="0"/>
          <c:showBubbleSize val="0"/>
        </c:dLbls>
        <c:gapWidth val="150"/>
        <c:axId val="435308048"/>
        <c:axId val="435307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0.04</c:v>
                </c:pt>
                <c:pt idx="2">
                  <c:v>0.11</c:v>
                </c:pt>
                <c:pt idx="3">
                  <c:v>0.19</c:v>
                </c:pt>
                <c:pt idx="4">
                  <c:v>0.23</c:v>
                </c:pt>
              </c:numCache>
            </c:numRef>
          </c:val>
          <c:smooth val="0"/>
          <c:extLst xmlns:c16r2="http://schemas.microsoft.com/office/drawing/2015/06/chart">
            <c:ext xmlns:c16="http://schemas.microsoft.com/office/drawing/2014/chart" uri="{C3380CC4-5D6E-409C-BE32-E72D297353CC}">
              <c16:uniqueId val="{00000001-EB5C-4260-9162-95975BD0EEFF}"/>
            </c:ext>
          </c:extLst>
        </c:ser>
        <c:dLbls>
          <c:showLegendKey val="0"/>
          <c:showVal val="0"/>
          <c:showCatName val="0"/>
          <c:showSerName val="0"/>
          <c:showPercent val="0"/>
          <c:showBubbleSize val="0"/>
        </c:dLbls>
        <c:marker val="1"/>
        <c:smooth val="0"/>
        <c:axId val="435308048"/>
        <c:axId val="435307656"/>
      </c:lineChart>
      <c:dateAx>
        <c:axId val="435308048"/>
        <c:scaling>
          <c:orientation val="minMax"/>
        </c:scaling>
        <c:delete val="1"/>
        <c:axPos val="b"/>
        <c:numFmt formatCode="ge" sourceLinked="1"/>
        <c:majorTickMark val="none"/>
        <c:minorTickMark val="none"/>
        <c:tickLblPos val="none"/>
        <c:crossAx val="435307656"/>
        <c:crosses val="autoZero"/>
        <c:auto val="1"/>
        <c:lblOffset val="100"/>
        <c:baseTimeUnit val="years"/>
      </c:dateAx>
      <c:valAx>
        <c:axId val="435307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5308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58.71</c:v>
                </c:pt>
                <c:pt idx="1">
                  <c:v>59.49</c:v>
                </c:pt>
                <c:pt idx="2">
                  <c:v>60.38</c:v>
                </c:pt>
                <c:pt idx="3">
                  <c:v>63.22</c:v>
                </c:pt>
                <c:pt idx="4">
                  <c:v>63.21</c:v>
                </c:pt>
              </c:numCache>
            </c:numRef>
          </c:val>
          <c:extLst xmlns:c16r2="http://schemas.microsoft.com/office/drawing/2015/06/chart">
            <c:ext xmlns:c16="http://schemas.microsoft.com/office/drawing/2014/chart" uri="{C3380CC4-5D6E-409C-BE32-E72D297353CC}">
              <c16:uniqueId val="{00000000-D611-488C-84D8-AB0A77A73B2C}"/>
            </c:ext>
          </c:extLst>
        </c:ser>
        <c:dLbls>
          <c:showLegendKey val="0"/>
          <c:showVal val="0"/>
          <c:showCatName val="0"/>
          <c:showSerName val="0"/>
          <c:showPercent val="0"/>
          <c:showBubbleSize val="0"/>
        </c:dLbls>
        <c:gapWidth val="150"/>
        <c:axId val="275340536"/>
        <c:axId val="275340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55.81</c:v>
                </c:pt>
                <c:pt idx="1">
                  <c:v>54.44</c:v>
                </c:pt>
                <c:pt idx="2">
                  <c:v>54.67</c:v>
                </c:pt>
                <c:pt idx="3">
                  <c:v>59.35</c:v>
                </c:pt>
                <c:pt idx="4">
                  <c:v>58.4</c:v>
                </c:pt>
              </c:numCache>
            </c:numRef>
          </c:val>
          <c:smooth val="0"/>
          <c:extLst xmlns:c16r2="http://schemas.microsoft.com/office/drawing/2015/06/chart">
            <c:ext xmlns:c16="http://schemas.microsoft.com/office/drawing/2014/chart" uri="{C3380CC4-5D6E-409C-BE32-E72D297353CC}">
              <c16:uniqueId val="{00000001-D611-488C-84D8-AB0A77A73B2C}"/>
            </c:ext>
          </c:extLst>
        </c:ser>
        <c:dLbls>
          <c:showLegendKey val="0"/>
          <c:showVal val="0"/>
          <c:showCatName val="0"/>
          <c:showSerName val="0"/>
          <c:showPercent val="0"/>
          <c:showBubbleSize val="0"/>
        </c:dLbls>
        <c:marker val="1"/>
        <c:smooth val="0"/>
        <c:axId val="275340536"/>
        <c:axId val="275340928"/>
      </c:lineChart>
      <c:dateAx>
        <c:axId val="275340536"/>
        <c:scaling>
          <c:orientation val="minMax"/>
        </c:scaling>
        <c:delete val="1"/>
        <c:axPos val="b"/>
        <c:numFmt formatCode="ge" sourceLinked="1"/>
        <c:majorTickMark val="none"/>
        <c:minorTickMark val="none"/>
        <c:tickLblPos val="none"/>
        <c:crossAx val="275340928"/>
        <c:crosses val="autoZero"/>
        <c:auto val="1"/>
        <c:lblOffset val="100"/>
        <c:baseTimeUnit val="years"/>
      </c:dateAx>
      <c:valAx>
        <c:axId val="275340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5340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76.989999999999995</c:v>
                </c:pt>
                <c:pt idx="1">
                  <c:v>78.42</c:v>
                </c:pt>
                <c:pt idx="2">
                  <c:v>79.23</c:v>
                </c:pt>
                <c:pt idx="3">
                  <c:v>79.61</c:v>
                </c:pt>
                <c:pt idx="4">
                  <c:v>80.05</c:v>
                </c:pt>
              </c:numCache>
            </c:numRef>
          </c:val>
          <c:extLst xmlns:c16r2="http://schemas.microsoft.com/office/drawing/2015/06/chart">
            <c:ext xmlns:c16="http://schemas.microsoft.com/office/drawing/2014/chart" uri="{C3380CC4-5D6E-409C-BE32-E72D297353CC}">
              <c16:uniqueId val="{00000000-0DA1-47A1-AA16-CF783D2C9A0F}"/>
            </c:ext>
          </c:extLst>
        </c:ser>
        <c:dLbls>
          <c:showLegendKey val="0"/>
          <c:showVal val="0"/>
          <c:showCatName val="0"/>
          <c:showSerName val="0"/>
          <c:showPercent val="0"/>
          <c:showBubbleSize val="0"/>
        </c:dLbls>
        <c:gapWidth val="150"/>
        <c:axId val="431641296"/>
        <c:axId val="431641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84.41</c:v>
                </c:pt>
                <c:pt idx="1">
                  <c:v>84.2</c:v>
                </c:pt>
                <c:pt idx="2">
                  <c:v>83.8</c:v>
                </c:pt>
                <c:pt idx="3">
                  <c:v>89.88</c:v>
                </c:pt>
                <c:pt idx="4">
                  <c:v>89.68</c:v>
                </c:pt>
              </c:numCache>
            </c:numRef>
          </c:val>
          <c:smooth val="0"/>
          <c:extLst xmlns:c16r2="http://schemas.microsoft.com/office/drawing/2015/06/chart">
            <c:ext xmlns:c16="http://schemas.microsoft.com/office/drawing/2014/chart" uri="{C3380CC4-5D6E-409C-BE32-E72D297353CC}">
              <c16:uniqueId val="{00000001-0DA1-47A1-AA16-CF783D2C9A0F}"/>
            </c:ext>
          </c:extLst>
        </c:ser>
        <c:dLbls>
          <c:showLegendKey val="0"/>
          <c:showVal val="0"/>
          <c:showCatName val="0"/>
          <c:showSerName val="0"/>
          <c:showPercent val="0"/>
          <c:showBubbleSize val="0"/>
        </c:dLbls>
        <c:marker val="1"/>
        <c:smooth val="0"/>
        <c:axId val="431641296"/>
        <c:axId val="431641688"/>
      </c:lineChart>
      <c:dateAx>
        <c:axId val="431641296"/>
        <c:scaling>
          <c:orientation val="minMax"/>
        </c:scaling>
        <c:delete val="1"/>
        <c:axPos val="b"/>
        <c:numFmt formatCode="ge" sourceLinked="1"/>
        <c:majorTickMark val="none"/>
        <c:minorTickMark val="none"/>
        <c:tickLblPos val="none"/>
        <c:crossAx val="431641688"/>
        <c:crosses val="autoZero"/>
        <c:auto val="1"/>
        <c:lblOffset val="100"/>
        <c:baseTimeUnit val="years"/>
      </c:dateAx>
      <c:valAx>
        <c:axId val="431641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1641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65.040000000000006</c:v>
                </c:pt>
                <c:pt idx="1">
                  <c:v>72.23</c:v>
                </c:pt>
                <c:pt idx="2">
                  <c:v>77.959999999999994</c:v>
                </c:pt>
                <c:pt idx="3">
                  <c:v>74.05</c:v>
                </c:pt>
                <c:pt idx="4">
                  <c:v>75.22</c:v>
                </c:pt>
              </c:numCache>
            </c:numRef>
          </c:val>
          <c:extLst xmlns:c16r2="http://schemas.microsoft.com/office/drawing/2015/06/chart">
            <c:ext xmlns:c16="http://schemas.microsoft.com/office/drawing/2014/chart" uri="{C3380CC4-5D6E-409C-BE32-E72D297353CC}">
              <c16:uniqueId val="{00000000-90C9-4E8E-A649-7D9A16333A38}"/>
            </c:ext>
          </c:extLst>
        </c:ser>
        <c:dLbls>
          <c:showLegendKey val="0"/>
          <c:showVal val="0"/>
          <c:showCatName val="0"/>
          <c:showSerName val="0"/>
          <c:showPercent val="0"/>
          <c:showBubbleSize val="0"/>
        </c:dLbls>
        <c:gapWidth val="150"/>
        <c:axId val="435306480"/>
        <c:axId val="435308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0C9-4E8E-A649-7D9A16333A38}"/>
            </c:ext>
          </c:extLst>
        </c:ser>
        <c:dLbls>
          <c:showLegendKey val="0"/>
          <c:showVal val="0"/>
          <c:showCatName val="0"/>
          <c:showSerName val="0"/>
          <c:showPercent val="0"/>
          <c:showBubbleSize val="0"/>
        </c:dLbls>
        <c:marker val="1"/>
        <c:smooth val="0"/>
        <c:axId val="435306480"/>
        <c:axId val="435308440"/>
      </c:lineChart>
      <c:dateAx>
        <c:axId val="435306480"/>
        <c:scaling>
          <c:orientation val="minMax"/>
        </c:scaling>
        <c:delete val="1"/>
        <c:axPos val="b"/>
        <c:numFmt formatCode="ge" sourceLinked="1"/>
        <c:majorTickMark val="none"/>
        <c:minorTickMark val="none"/>
        <c:tickLblPos val="none"/>
        <c:crossAx val="435308440"/>
        <c:crosses val="autoZero"/>
        <c:auto val="1"/>
        <c:lblOffset val="100"/>
        <c:baseTimeUnit val="years"/>
      </c:dateAx>
      <c:valAx>
        <c:axId val="435308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5306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817-4646-B655-87CC09FD101C}"/>
            </c:ext>
          </c:extLst>
        </c:ser>
        <c:dLbls>
          <c:showLegendKey val="0"/>
          <c:showVal val="0"/>
          <c:showCatName val="0"/>
          <c:showSerName val="0"/>
          <c:showPercent val="0"/>
          <c:showBubbleSize val="0"/>
        </c:dLbls>
        <c:gapWidth val="150"/>
        <c:axId val="435310008"/>
        <c:axId val="60144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817-4646-B655-87CC09FD101C}"/>
            </c:ext>
          </c:extLst>
        </c:ser>
        <c:dLbls>
          <c:showLegendKey val="0"/>
          <c:showVal val="0"/>
          <c:showCatName val="0"/>
          <c:showSerName val="0"/>
          <c:showPercent val="0"/>
          <c:showBubbleSize val="0"/>
        </c:dLbls>
        <c:marker val="1"/>
        <c:smooth val="0"/>
        <c:axId val="435310008"/>
        <c:axId val="60144256"/>
      </c:lineChart>
      <c:dateAx>
        <c:axId val="435310008"/>
        <c:scaling>
          <c:orientation val="minMax"/>
        </c:scaling>
        <c:delete val="1"/>
        <c:axPos val="b"/>
        <c:numFmt formatCode="ge" sourceLinked="1"/>
        <c:majorTickMark val="none"/>
        <c:minorTickMark val="none"/>
        <c:tickLblPos val="none"/>
        <c:crossAx val="60144256"/>
        <c:crosses val="autoZero"/>
        <c:auto val="1"/>
        <c:lblOffset val="100"/>
        <c:baseTimeUnit val="years"/>
      </c:dateAx>
      <c:valAx>
        <c:axId val="60144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5310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566-4912-98A3-D194E0A3E614}"/>
            </c:ext>
          </c:extLst>
        </c:ser>
        <c:dLbls>
          <c:showLegendKey val="0"/>
          <c:showVal val="0"/>
          <c:showCatName val="0"/>
          <c:showSerName val="0"/>
          <c:showPercent val="0"/>
          <c:showBubbleSize val="0"/>
        </c:dLbls>
        <c:gapWidth val="150"/>
        <c:axId val="278821104"/>
        <c:axId val="278820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566-4912-98A3-D194E0A3E614}"/>
            </c:ext>
          </c:extLst>
        </c:ser>
        <c:dLbls>
          <c:showLegendKey val="0"/>
          <c:showVal val="0"/>
          <c:showCatName val="0"/>
          <c:showSerName val="0"/>
          <c:showPercent val="0"/>
          <c:showBubbleSize val="0"/>
        </c:dLbls>
        <c:marker val="1"/>
        <c:smooth val="0"/>
        <c:axId val="278821104"/>
        <c:axId val="278820712"/>
      </c:lineChart>
      <c:dateAx>
        <c:axId val="278821104"/>
        <c:scaling>
          <c:orientation val="minMax"/>
        </c:scaling>
        <c:delete val="1"/>
        <c:axPos val="b"/>
        <c:numFmt formatCode="ge" sourceLinked="1"/>
        <c:majorTickMark val="none"/>
        <c:minorTickMark val="none"/>
        <c:tickLblPos val="none"/>
        <c:crossAx val="278820712"/>
        <c:crosses val="autoZero"/>
        <c:auto val="1"/>
        <c:lblOffset val="100"/>
        <c:baseTimeUnit val="years"/>
      </c:dateAx>
      <c:valAx>
        <c:axId val="278820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8821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499-4D23-99B6-3AB01C83A881}"/>
            </c:ext>
          </c:extLst>
        </c:ser>
        <c:dLbls>
          <c:showLegendKey val="0"/>
          <c:showVal val="0"/>
          <c:showCatName val="0"/>
          <c:showSerName val="0"/>
          <c:showPercent val="0"/>
          <c:showBubbleSize val="0"/>
        </c:dLbls>
        <c:gapWidth val="150"/>
        <c:axId val="180605752"/>
        <c:axId val="177930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499-4D23-99B6-3AB01C83A881}"/>
            </c:ext>
          </c:extLst>
        </c:ser>
        <c:dLbls>
          <c:showLegendKey val="0"/>
          <c:showVal val="0"/>
          <c:showCatName val="0"/>
          <c:showSerName val="0"/>
          <c:showPercent val="0"/>
          <c:showBubbleSize val="0"/>
        </c:dLbls>
        <c:marker val="1"/>
        <c:smooth val="0"/>
        <c:axId val="180605752"/>
        <c:axId val="177930520"/>
      </c:lineChart>
      <c:dateAx>
        <c:axId val="180605752"/>
        <c:scaling>
          <c:orientation val="minMax"/>
        </c:scaling>
        <c:delete val="1"/>
        <c:axPos val="b"/>
        <c:numFmt formatCode="ge" sourceLinked="1"/>
        <c:majorTickMark val="none"/>
        <c:minorTickMark val="none"/>
        <c:tickLblPos val="none"/>
        <c:crossAx val="177930520"/>
        <c:crosses val="autoZero"/>
        <c:auto val="1"/>
        <c:lblOffset val="100"/>
        <c:baseTimeUnit val="years"/>
      </c:dateAx>
      <c:valAx>
        <c:axId val="177930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0605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13C-4908-A06D-8CA424845C49}"/>
            </c:ext>
          </c:extLst>
        </c:ser>
        <c:dLbls>
          <c:showLegendKey val="0"/>
          <c:showVal val="0"/>
          <c:showCatName val="0"/>
          <c:showSerName val="0"/>
          <c:showPercent val="0"/>
          <c:showBubbleSize val="0"/>
        </c:dLbls>
        <c:gapWidth val="150"/>
        <c:axId val="281126552"/>
        <c:axId val="281126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13C-4908-A06D-8CA424845C49}"/>
            </c:ext>
          </c:extLst>
        </c:ser>
        <c:dLbls>
          <c:showLegendKey val="0"/>
          <c:showVal val="0"/>
          <c:showCatName val="0"/>
          <c:showSerName val="0"/>
          <c:showPercent val="0"/>
          <c:showBubbleSize val="0"/>
        </c:dLbls>
        <c:marker val="1"/>
        <c:smooth val="0"/>
        <c:axId val="281126552"/>
        <c:axId val="281126944"/>
      </c:lineChart>
      <c:dateAx>
        <c:axId val="281126552"/>
        <c:scaling>
          <c:orientation val="minMax"/>
        </c:scaling>
        <c:delete val="1"/>
        <c:axPos val="b"/>
        <c:numFmt formatCode="ge" sourceLinked="1"/>
        <c:majorTickMark val="none"/>
        <c:minorTickMark val="none"/>
        <c:tickLblPos val="none"/>
        <c:crossAx val="281126944"/>
        <c:crosses val="autoZero"/>
        <c:auto val="1"/>
        <c:lblOffset val="100"/>
        <c:baseTimeUnit val="years"/>
      </c:dateAx>
      <c:valAx>
        <c:axId val="281126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1126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1006.42</c:v>
                </c:pt>
                <c:pt idx="1">
                  <c:v>694.56</c:v>
                </c:pt>
                <c:pt idx="2">
                  <c:v>654.47</c:v>
                </c:pt>
                <c:pt idx="3">
                  <c:v>325.58</c:v>
                </c:pt>
                <c:pt idx="4">
                  <c:v>324.14999999999998</c:v>
                </c:pt>
              </c:numCache>
            </c:numRef>
          </c:val>
          <c:extLst xmlns:c16r2="http://schemas.microsoft.com/office/drawing/2015/06/chart">
            <c:ext xmlns:c16="http://schemas.microsoft.com/office/drawing/2014/chart" uri="{C3380CC4-5D6E-409C-BE32-E72D297353CC}">
              <c16:uniqueId val="{00000000-A38F-444B-9C3B-BE6174FD381E}"/>
            </c:ext>
          </c:extLst>
        </c:ser>
        <c:dLbls>
          <c:showLegendKey val="0"/>
          <c:showVal val="0"/>
          <c:showCatName val="0"/>
          <c:showSerName val="0"/>
          <c:showPercent val="0"/>
          <c:showBubbleSize val="0"/>
        </c:dLbls>
        <c:gapWidth val="150"/>
        <c:axId val="281128120"/>
        <c:axId val="281128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1209.95</c:v>
                </c:pt>
                <c:pt idx="1">
                  <c:v>1136.5</c:v>
                </c:pt>
                <c:pt idx="2">
                  <c:v>1118.56</c:v>
                </c:pt>
                <c:pt idx="3">
                  <c:v>716.96</c:v>
                </c:pt>
                <c:pt idx="4">
                  <c:v>799.11</c:v>
                </c:pt>
              </c:numCache>
            </c:numRef>
          </c:val>
          <c:smooth val="0"/>
          <c:extLst xmlns:c16r2="http://schemas.microsoft.com/office/drawing/2015/06/chart">
            <c:ext xmlns:c16="http://schemas.microsoft.com/office/drawing/2014/chart" uri="{C3380CC4-5D6E-409C-BE32-E72D297353CC}">
              <c16:uniqueId val="{00000001-A38F-444B-9C3B-BE6174FD381E}"/>
            </c:ext>
          </c:extLst>
        </c:ser>
        <c:dLbls>
          <c:showLegendKey val="0"/>
          <c:showVal val="0"/>
          <c:showCatName val="0"/>
          <c:showSerName val="0"/>
          <c:showPercent val="0"/>
          <c:showBubbleSize val="0"/>
        </c:dLbls>
        <c:marker val="1"/>
        <c:smooth val="0"/>
        <c:axId val="281128120"/>
        <c:axId val="281128512"/>
      </c:lineChart>
      <c:dateAx>
        <c:axId val="281128120"/>
        <c:scaling>
          <c:orientation val="minMax"/>
        </c:scaling>
        <c:delete val="1"/>
        <c:axPos val="b"/>
        <c:numFmt formatCode="ge" sourceLinked="1"/>
        <c:majorTickMark val="none"/>
        <c:minorTickMark val="none"/>
        <c:tickLblPos val="none"/>
        <c:crossAx val="281128512"/>
        <c:crosses val="autoZero"/>
        <c:auto val="1"/>
        <c:lblOffset val="100"/>
        <c:baseTimeUnit val="years"/>
      </c:dateAx>
      <c:valAx>
        <c:axId val="281128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1128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75.510000000000005</c:v>
                </c:pt>
                <c:pt idx="1">
                  <c:v>85.41</c:v>
                </c:pt>
                <c:pt idx="2">
                  <c:v>90.09</c:v>
                </c:pt>
                <c:pt idx="3">
                  <c:v>87.34</c:v>
                </c:pt>
                <c:pt idx="4">
                  <c:v>88.48</c:v>
                </c:pt>
              </c:numCache>
            </c:numRef>
          </c:val>
          <c:extLst xmlns:c16r2="http://schemas.microsoft.com/office/drawing/2015/06/chart">
            <c:ext xmlns:c16="http://schemas.microsoft.com/office/drawing/2014/chart" uri="{C3380CC4-5D6E-409C-BE32-E72D297353CC}">
              <c16:uniqueId val="{00000000-31CA-4347-9C80-B33C0684BCF6}"/>
            </c:ext>
          </c:extLst>
        </c:ser>
        <c:dLbls>
          <c:showLegendKey val="0"/>
          <c:showVal val="0"/>
          <c:showCatName val="0"/>
          <c:showSerName val="0"/>
          <c:showPercent val="0"/>
          <c:showBubbleSize val="0"/>
        </c:dLbls>
        <c:gapWidth val="150"/>
        <c:axId val="275337400"/>
        <c:axId val="275337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69.48</c:v>
                </c:pt>
                <c:pt idx="1">
                  <c:v>71.650000000000006</c:v>
                </c:pt>
                <c:pt idx="2">
                  <c:v>72.33</c:v>
                </c:pt>
                <c:pt idx="3">
                  <c:v>88.09</c:v>
                </c:pt>
                <c:pt idx="4">
                  <c:v>87.69</c:v>
                </c:pt>
              </c:numCache>
            </c:numRef>
          </c:val>
          <c:smooth val="0"/>
          <c:extLst xmlns:c16r2="http://schemas.microsoft.com/office/drawing/2015/06/chart">
            <c:ext xmlns:c16="http://schemas.microsoft.com/office/drawing/2014/chart" uri="{C3380CC4-5D6E-409C-BE32-E72D297353CC}">
              <c16:uniqueId val="{00000001-31CA-4347-9C80-B33C0684BCF6}"/>
            </c:ext>
          </c:extLst>
        </c:ser>
        <c:dLbls>
          <c:showLegendKey val="0"/>
          <c:showVal val="0"/>
          <c:showCatName val="0"/>
          <c:showSerName val="0"/>
          <c:showPercent val="0"/>
          <c:showBubbleSize val="0"/>
        </c:dLbls>
        <c:marker val="1"/>
        <c:smooth val="0"/>
        <c:axId val="275337400"/>
        <c:axId val="275337792"/>
      </c:lineChart>
      <c:dateAx>
        <c:axId val="275337400"/>
        <c:scaling>
          <c:orientation val="minMax"/>
        </c:scaling>
        <c:delete val="1"/>
        <c:axPos val="b"/>
        <c:numFmt formatCode="ge" sourceLinked="1"/>
        <c:majorTickMark val="none"/>
        <c:minorTickMark val="none"/>
        <c:tickLblPos val="none"/>
        <c:crossAx val="275337792"/>
        <c:crosses val="autoZero"/>
        <c:auto val="1"/>
        <c:lblOffset val="100"/>
        <c:baseTimeUnit val="years"/>
      </c:dateAx>
      <c:valAx>
        <c:axId val="275337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5337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206.07</c:v>
                </c:pt>
                <c:pt idx="1">
                  <c:v>186.61</c:v>
                </c:pt>
                <c:pt idx="2">
                  <c:v>176.86</c:v>
                </c:pt>
                <c:pt idx="3">
                  <c:v>183.72</c:v>
                </c:pt>
                <c:pt idx="4">
                  <c:v>182.54</c:v>
                </c:pt>
              </c:numCache>
            </c:numRef>
          </c:val>
          <c:extLst xmlns:c16r2="http://schemas.microsoft.com/office/drawing/2015/06/chart">
            <c:ext xmlns:c16="http://schemas.microsoft.com/office/drawing/2014/chart" uri="{C3380CC4-5D6E-409C-BE32-E72D297353CC}">
              <c16:uniqueId val="{00000000-F18C-4404-9C36-AD5752DD7A3B}"/>
            </c:ext>
          </c:extLst>
        </c:ser>
        <c:dLbls>
          <c:showLegendKey val="0"/>
          <c:showVal val="0"/>
          <c:showCatName val="0"/>
          <c:showSerName val="0"/>
          <c:showPercent val="0"/>
          <c:showBubbleSize val="0"/>
        </c:dLbls>
        <c:gapWidth val="150"/>
        <c:axId val="275338968"/>
        <c:axId val="275339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220.67</c:v>
                </c:pt>
                <c:pt idx="1">
                  <c:v>217.82</c:v>
                </c:pt>
                <c:pt idx="2">
                  <c:v>215.28</c:v>
                </c:pt>
                <c:pt idx="3">
                  <c:v>181.8</c:v>
                </c:pt>
                <c:pt idx="4">
                  <c:v>180.07</c:v>
                </c:pt>
              </c:numCache>
            </c:numRef>
          </c:val>
          <c:smooth val="0"/>
          <c:extLst xmlns:c16r2="http://schemas.microsoft.com/office/drawing/2015/06/chart">
            <c:ext xmlns:c16="http://schemas.microsoft.com/office/drawing/2014/chart" uri="{C3380CC4-5D6E-409C-BE32-E72D297353CC}">
              <c16:uniqueId val="{00000001-F18C-4404-9C36-AD5752DD7A3B}"/>
            </c:ext>
          </c:extLst>
        </c:ser>
        <c:dLbls>
          <c:showLegendKey val="0"/>
          <c:showVal val="0"/>
          <c:showCatName val="0"/>
          <c:showSerName val="0"/>
          <c:showPercent val="0"/>
          <c:showBubbleSize val="0"/>
        </c:dLbls>
        <c:marker val="1"/>
        <c:smooth val="0"/>
        <c:axId val="275338968"/>
        <c:axId val="275339360"/>
      </c:lineChart>
      <c:dateAx>
        <c:axId val="275338968"/>
        <c:scaling>
          <c:orientation val="minMax"/>
        </c:scaling>
        <c:delete val="1"/>
        <c:axPos val="b"/>
        <c:numFmt formatCode="ge" sourceLinked="1"/>
        <c:majorTickMark val="none"/>
        <c:minorTickMark val="none"/>
        <c:tickLblPos val="none"/>
        <c:crossAx val="275339360"/>
        <c:crosses val="autoZero"/>
        <c:auto val="1"/>
        <c:lblOffset val="100"/>
        <c:baseTimeUnit val="years"/>
      </c:dateAx>
      <c:valAx>
        <c:axId val="275339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5338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64" zoomScaleNormal="100" workbookViewId="0">
      <selection activeCell="BM88" sqref="BM88"/>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大分県　日出町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Cc1</v>
      </c>
      <c r="X8" s="71"/>
      <c r="Y8" s="71"/>
      <c r="Z8" s="71"/>
      <c r="AA8" s="71"/>
      <c r="AB8" s="71"/>
      <c r="AC8" s="71"/>
      <c r="AD8" s="72" t="str">
        <f>データ!$M$6</f>
        <v>非設置</v>
      </c>
      <c r="AE8" s="72"/>
      <c r="AF8" s="72"/>
      <c r="AG8" s="72"/>
      <c r="AH8" s="72"/>
      <c r="AI8" s="72"/>
      <c r="AJ8" s="72"/>
      <c r="AK8" s="3"/>
      <c r="AL8" s="66">
        <f>データ!S6</f>
        <v>28591</v>
      </c>
      <c r="AM8" s="66"/>
      <c r="AN8" s="66"/>
      <c r="AO8" s="66"/>
      <c r="AP8" s="66"/>
      <c r="AQ8" s="66"/>
      <c r="AR8" s="66"/>
      <c r="AS8" s="66"/>
      <c r="AT8" s="65">
        <f>データ!T6</f>
        <v>73.319999999999993</v>
      </c>
      <c r="AU8" s="65"/>
      <c r="AV8" s="65"/>
      <c r="AW8" s="65"/>
      <c r="AX8" s="65"/>
      <c r="AY8" s="65"/>
      <c r="AZ8" s="65"/>
      <c r="BA8" s="65"/>
      <c r="BB8" s="65">
        <f>データ!U6</f>
        <v>389.95</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56.2</v>
      </c>
      <c r="Q10" s="65"/>
      <c r="R10" s="65"/>
      <c r="S10" s="65"/>
      <c r="T10" s="65"/>
      <c r="U10" s="65"/>
      <c r="V10" s="65"/>
      <c r="W10" s="65">
        <f>データ!Q6</f>
        <v>78.88</v>
      </c>
      <c r="X10" s="65"/>
      <c r="Y10" s="65"/>
      <c r="Z10" s="65"/>
      <c r="AA10" s="65"/>
      <c r="AB10" s="65"/>
      <c r="AC10" s="65"/>
      <c r="AD10" s="66">
        <f>データ!R6</f>
        <v>2809</v>
      </c>
      <c r="AE10" s="66"/>
      <c r="AF10" s="66"/>
      <c r="AG10" s="66"/>
      <c r="AH10" s="66"/>
      <c r="AI10" s="66"/>
      <c r="AJ10" s="66"/>
      <c r="AK10" s="2"/>
      <c r="AL10" s="66">
        <f>データ!V6</f>
        <v>16039</v>
      </c>
      <c r="AM10" s="66"/>
      <c r="AN10" s="66"/>
      <c r="AO10" s="66"/>
      <c r="AP10" s="66"/>
      <c r="AQ10" s="66"/>
      <c r="AR10" s="66"/>
      <c r="AS10" s="66"/>
      <c r="AT10" s="65">
        <f>データ!W6</f>
        <v>4.72</v>
      </c>
      <c r="AU10" s="65"/>
      <c r="AV10" s="65"/>
      <c r="AW10" s="65"/>
      <c r="AX10" s="65"/>
      <c r="AY10" s="65"/>
      <c r="AZ10" s="65"/>
      <c r="BA10" s="65"/>
      <c r="BB10" s="65">
        <f>データ!X6</f>
        <v>3398.09</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124</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123</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125</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【707.33】</v>
      </c>
      <c r="I86" s="25" t="str">
        <f>データ!CA6</f>
        <v>【101.26】</v>
      </c>
      <c r="J86" s="25" t="str">
        <f>データ!CL6</f>
        <v>【136.39】</v>
      </c>
      <c r="K86" s="25" t="str">
        <f>データ!CW6</f>
        <v>【60.13】</v>
      </c>
      <c r="L86" s="25" t="str">
        <f>データ!DH6</f>
        <v>【95.06】</v>
      </c>
      <c r="M86" s="25" t="s">
        <v>56</v>
      </c>
      <c r="N86" s="25" t="s">
        <v>55</v>
      </c>
      <c r="O86" s="25" t="str">
        <f>データ!EO6</f>
        <v>【0.23】</v>
      </c>
    </row>
  </sheetData>
  <sheetProtection algorithmName="SHA-512" hashValue="IyVZygFmqtv3RJp0Rtc9d+2C22sgUUH4KfPGtE3TsOP07cBKzJ1Y8gJ3dumfNtzkCHpYyKwI1NwfGy/pQx7EFg==" saltValue="+LZDmnQC1Hz80yWYVdY4bQ=="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443417</v>
      </c>
      <c r="D6" s="32">
        <f t="shared" si="3"/>
        <v>47</v>
      </c>
      <c r="E6" s="32">
        <f t="shared" si="3"/>
        <v>17</v>
      </c>
      <c r="F6" s="32">
        <f t="shared" si="3"/>
        <v>1</v>
      </c>
      <c r="G6" s="32">
        <f t="shared" si="3"/>
        <v>0</v>
      </c>
      <c r="H6" s="32" t="str">
        <f t="shared" si="3"/>
        <v>大分県　日出町</v>
      </c>
      <c r="I6" s="32" t="str">
        <f t="shared" si="3"/>
        <v>法非適用</v>
      </c>
      <c r="J6" s="32" t="str">
        <f t="shared" si="3"/>
        <v>下水道事業</v>
      </c>
      <c r="K6" s="32" t="str">
        <f t="shared" si="3"/>
        <v>公共下水道</v>
      </c>
      <c r="L6" s="32" t="str">
        <f t="shared" si="3"/>
        <v>Cc1</v>
      </c>
      <c r="M6" s="32" t="str">
        <f t="shared" si="3"/>
        <v>非設置</v>
      </c>
      <c r="N6" s="33" t="str">
        <f t="shared" si="3"/>
        <v>-</v>
      </c>
      <c r="O6" s="33" t="str">
        <f t="shared" si="3"/>
        <v>該当数値なし</v>
      </c>
      <c r="P6" s="33">
        <f t="shared" si="3"/>
        <v>56.2</v>
      </c>
      <c r="Q6" s="33">
        <f t="shared" si="3"/>
        <v>78.88</v>
      </c>
      <c r="R6" s="33">
        <f t="shared" si="3"/>
        <v>2809</v>
      </c>
      <c r="S6" s="33">
        <f t="shared" si="3"/>
        <v>28591</v>
      </c>
      <c r="T6" s="33">
        <f t="shared" si="3"/>
        <v>73.319999999999993</v>
      </c>
      <c r="U6" s="33">
        <f t="shared" si="3"/>
        <v>389.95</v>
      </c>
      <c r="V6" s="33">
        <f t="shared" si="3"/>
        <v>16039</v>
      </c>
      <c r="W6" s="33">
        <f t="shared" si="3"/>
        <v>4.72</v>
      </c>
      <c r="X6" s="33">
        <f t="shared" si="3"/>
        <v>3398.09</v>
      </c>
      <c r="Y6" s="34">
        <f>IF(Y7="",NA(),Y7)</f>
        <v>65.040000000000006</v>
      </c>
      <c r="Z6" s="34">
        <f t="shared" ref="Z6:AH6" si="4">IF(Z7="",NA(),Z7)</f>
        <v>72.23</v>
      </c>
      <c r="AA6" s="34">
        <f t="shared" si="4"/>
        <v>77.959999999999994</v>
      </c>
      <c r="AB6" s="34">
        <f t="shared" si="4"/>
        <v>74.05</v>
      </c>
      <c r="AC6" s="34">
        <f t="shared" si="4"/>
        <v>75.22</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1006.42</v>
      </c>
      <c r="BG6" s="34">
        <f t="shared" ref="BG6:BO6" si="7">IF(BG7="",NA(),BG7)</f>
        <v>694.56</v>
      </c>
      <c r="BH6" s="34">
        <f t="shared" si="7"/>
        <v>654.47</v>
      </c>
      <c r="BI6" s="34">
        <f t="shared" si="7"/>
        <v>325.58</v>
      </c>
      <c r="BJ6" s="34">
        <f t="shared" si="7"/>
        <v>324.14999999999998</v>
      </c>
      <c r="BK6" s="34">
        <f t="shared" si="7"/>
        <v>1209.95</v>
      </c>
      <c r="BL6" s="34">
        <f t="shared" si="7"/>
        <v>1136.5</v>
      </c>
      <c r="BM6" s="34">
        <f t="shared" si="7"/>
        <v>1118.56</v>
      </c>
      <c r="BN6" s="34">
        <f t="shared" si="7"/>
        <v>716.96</v>
      </c>
      <c r="BO6" s="34">
        <f t="shared" si="7"/>
        <v>799.11</v>
      </c>
      <c r="BP6" s="33" t="str">
        <f>IF(BP7="","",IF(BP7="-","【-】","【"&amp;SUBSTITUTE(TEXT(BP7,"#,##0.00"),"-","△")&amp;"】"))</f>
        <v>【707.33】</v>
      </c>
      <c r="BQ6" s="34">
        <f>IF(BQ7="",NA(),BQ7)</f>
        <v>75.510000000000005</v>
      </c>
      <c r="BR6" s="34">
        <f t="shared" ref="BR6:BZ6" si="8">IF(BR7="",NA(),BR7)</f>
        <v>85.41</v>
      </c>
      <c r="BS6" s="34">
        <f t="shared" si="8"/>
        <v>90.09</v>
      </c>
      <c r="BT6" s="34">
        <f t="shared" si="8"/>
        <v>87.34</v>
      </c>
      <c r="BU6" s="34">
        <f t="shared" si="8"/>
        <v>88.48</v>
      </c>
      <c r="BV6" s="34">
        <f t="shared" si="8"/>
        <v>69.48</v>
      </c>
      <c r="BW6" s="34">
        <f t="shared" si="8"/>
        <v>71.650000000000006</v>
      </c>
      <c r="BX6" s="34">
        <f t="shared" si="8"/>
        <v>72.33</v>
      </c>
      <c r="BY6" s="34">
        <f t="shared" si="8"/>
        <v>88.09</v>
      </c>
      <c r="BZ6" s="34">
        <f t="shared" si="8"/>
        <v>87.69</v>
      </c>
      <c r="CA6" s="33" t="str">
        <f>IF(CA7="","",IF(CA7="-","【-】","【"&amp;SUBSTITUTE(TEXT(CA7,"#,##0.00"),"-","△")&amp;"】"))</f>
        <v>【101.26】</v>
      </c>
      <c r="CB6" s="34">
        <f>IF(CB7="",NA(),CB7)</f>
        <v>206.07</v>
      </c>
      <c r="CC6" s="34">
        <f t="shared" ref="CC6:CK6" si="9">IF(CC7="",NA(),CC7)</f>
        <v>186.61</v>
      </c>
      <c r="CD6" s="34">
        <f t="shared" si="9"/>
        <v>176.86</v>
      </c>
      <c r="CE6" s="34">
        <f t="shared" si="9"/>
        <v>183.72</v>
      </c>
      <c r="CF6" s="34">
        <f t="shared" si="9"/>
        <v>182.54</v>
      </c>
      <c r="CG6" s="34">
        <f t="shared" si="9"/>
        <v>220.67</v>
      </c>
      <c r="CH6" s="34">
        <f t="shared" si="9"/>
        <v>217.82</v>
      </c>
      <c r="CI6" s="34">
        <f t="shared" si="9"/>
        <v>215.28</v>
      </c>
      <c r="CJ6" s="34">
        <f t="shared" si="9"/>
        <v>181.8</v>
      </c>
      <c r="CK6" s="34">
        <f t="shared" si="9"/>
        <v>180.07</v>
      </c>
      <c r="CL6" s="33" t="str">
        <f>IF(CL7="","",IF(CL7="-","【-】","【"&amp;SUBSTITUTE(TEXT(CL7,"#,##0.00"),"-","△")&amp;"】"))</f>
        <v>【136.39】</v>
      </c>
      <c r="CM6" s="34">
        <f>IF(CM7="",NA(),CM7)</f>
        <v>58.71</v>
      </c>
      <c r="CN6" s="34">
        <f t="shared" ref="CN6:CV6" si="10">IF(CN7="",NA(),CN7)</f>
        <v>59.49</v>
      </c>
      <c r="CO6" s="34">
        <f t="shared" si="10"/>
        <v>60.38</v>
      </c>
      <c r="CP6" s="34">
        <f t="shared" si="10"/>
        <v>63.22</v>
      </c>
      <c r="CQ6" s="34">
        <f t="shared" si="10"/>
        <v>63.21</v>
      </c>
      <c r="CR6" s="34">
        <f t="shared" si="10"/>
        <v>55.81</v>
      </c>
      <c r="CS6" s="34">
        <f t="shared" si="10"/>
        <v>54.44</v>
      </c>
      <c r="CT6" s="34">
        <f t="shared" si="10"/>
        <v>54.67</v>
      </c>
      <c r="CU6" s="34">
        <f t="shared" si="10"/>
        <v>59.35</v>
      </c>
      <c r="CV6" s="34">
        <f t="shared" si="10"/>
        <v>58.4</v>
      </c>
      <c r="CW6" s="33" t="str">
        <f>IF(CW7="","",IF(CW7="-","【-】","【"&amp;SUBSTITUTE(TEXT(CW7,"#,##0.00"),"-","△")&amp;"】"))</f>
        <v>【60.13】</v>
      </c>
      <c r="CX6" s="34">
        <f>IF(CX7="",NA(),CX7)</f>
        <v>76.989999999999995</v>
      </c>
      <c r="CY6" s="34">
        <f t="shared" ref="CY6:DG6" si="11">IF(CY7="",NA(),CY7)</f>
        <v>78.42</v>
      </c>
      <c r="CZ6" s="34">
        <f t="shared" si="11"/>
        <v>79.23</v>
      </c>
      <c r="DA6" s="34">
        <f t="shared" si="11"/>
        <v>79.61</v>
      </c>
      <c r="DB6" s="34">
        <f t="shared" si="11"/>
        <v>80.05</v>
      </c>
      <c r="DC6" s="34">
        <f t="shared" si="11"/>
        <v>84.41</v>
      </c>
      <c r="DD6" s="34">
        <f t="shared" si="11"/>
        <v>84.2</v>
      </c>
      <c r="DE6" s="34">
        <f t="shared" si="11"/>
        <v>83.8</v>
      </c>
      <c r="DF6" s="34">
        <f t="shared" si="11"/>
        <v>89.88</v>
      </c>
      <c r="DG6" s="34">
        <f t="shared" si="11"/>
        <v>89.68</v>
      </c>
      <c r="DH6" s="33" t="str">
        <f>IF(DH7="","",IF(DH7="-","【-】","【"&amp;SUBSTITUTE(TEXT(DH7,"#,##0.00"),"-","△")&amp;"】"))</f>
        <v>【95.06】</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7.0000000000000007E-2</v>
      </c>
      <c r="EK6" s="34">
        <f t="shared" si="14"/>
        <v>0.04</v>
      </c>
      <c r="EL6" s="34">
        <f t="shared" si="14"/>
        <v>0.11</v>
      </c>
      <c r="EM6" s="34">
        <f t="shared" si="14"/>
        <v>0.19</v>
      </c>
      <c r="EN6" s="34">
        <f t="shared" si="14"/>
        <v>0.23</v>
      </c>
      <c r="EO6" s="33" t="str">
        <f>IF(EO7="","",IF(EO7="-","【-】","【"&amp;SUBSTITUTE(TEXT(EO7,"#,##0.00"),"-","△")&amp;"】"))</f>
        <v>【0.23】</v>
      </c>
    </row>
    <row r="7" spans="1:145" s="35" customFormat="1" x14ac:dyDescent="0.15">
      <c r="A7" s="27"/>
      <c r="B7" s="36">
        <v>2017</v>
      </c>
      <c r="C7" s="36">
        <v>443417</v>
      </c>
      <c r="D7" s="36">
        <v>47</v>
      </c>
      <c r="E7" s="36">
        <v>17</v>
      </c>
      <c r="F7" s="36">
        <v>1</v>
      </c>
      <c r="G7" s="36">
        <v>0</v>
      </c>
      <c r="H7" s="36" t="s">
        <v>110</v>
      </c>
      <c r="I7" s="36" t="s">
        <v>111</v>
      </c>
      <c r="J7" s="36" t="s">
        <v>112</v>
      </c>
      <c r="K7" s="36" t="s">
        <v>113</v>
      </c>
      <c r="L7" s="36" t="s">
        <v>114</v>
      </c>
      <c r="M7" s="36" t="s">
        <v>115</v>
      </c>
      <c r="N7" s="37" t="s">
        <v>116</v>
      </c>
      <c r="O7" s="37" t="s">
        <v>117</v>
      </c>
      <c r="P7" s="37">
        <v>56.2</v>
      </c>
      <c r="Q7" s="37">
        <v>78.88</v>
      </c>
      <c r="R7" s="37">
        <v>2809</v>
      </c>
      <c r="S7" s="37">
        <v>28591</v>
      </c>
      <c r="T7" s="37">
        <v>73.319999999999993</v>
      </c>
      <c r="U7" s="37">
        <v>389.95</v>
      </c>
      <c r="V7" s="37">
        <v>16039</v>
      </c>
      <c r="W7" s="37">
        <v>4.72</v>
      </c>
      <c r="X7" s="37">
        <v>3398.09</v>
      </c>
      <c r="Y7" s="37">
        <v>65.040000000000006</v>
      </c>
      <c r="Z7" s="37">
        <v>72.23</v>
      </c>
      <c r="AA7" s="37">
        <v>77.959999999999994</v>
      </c>
      <c r="AB7" s="37">
        <v>74.05</v>
      </c>
      <c r="AC7" s="37">
        <v>75.22</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1006.42</v>
      </c>
      <c r="BG7" s="37">
        <v>694.56</v>
      </c>
      <c r="BH7" s="37">
        <v>654.47</v>
      </c>
      <c r="BI7" s="37">
        <v>325.58</v>
      </c>
      <c r="BJ7" s="37">
        <v>324.14999999999998</v>
      </c>
      <c r="BK7" s="37">
        <v>1209.95</v>
      </c>
      <c r="BL7" s="37">
        <v>1136.5</v>
      </c>
      <c r="BM7" s="37">
        <v>1118.56</v>
      </c>
      <c r="BN7" s="37">
        <v>716.96</v>
      </c>
      <c r="BO7" s="37">
        <v>799.11</v>
      </c>
      <c r="BP7" s="37">
        <v>707.33</v>
      </c>
      <c r="BQ7" s="37">
        <v>75.510000000000005</v>
      </c>
      <c r="BR7" s="37">
        <v>85.41</v>
      </c>
      <c r="BS7" s="37">
        <v>90.09</v>
      </c>
      <c r="BT7" s="37">
        <v>87.34</v>
      </c>
      <c r="BU7" s="37">
        <v>88.48</v>
      </c>
      <c r="BV7" s="37">
        <v>69.48</v>
      </c>
      <c r="BW7" s="37">
        <v>71.650000000000006</v>
      </c>
      <c r="BX7" s="37">
        <v>72.33</v>
      </c>
      <c r="BY7" s="37">
        <v>88.09</v>
      </c>
      <c r="BZ7" s="37">
        <v>87.69</v>
      </c>
      <c r="CA7" s="37">
        <v>101.26</v>
      </c>
      <c r="CB7" s="37">
        <v>206.07</v>
      </c>
      <c r="CC7" s="37">
        <v>186.61</v>
      </c>
      <c r="CD7" s="37">
        <v>176.86</v>
      </c>
      <c r="CE7" s="37">
        <v>183.72</v>
      </c>
      <c r="CF7" s="37">
        <v>182.54</v>
      </c>
      <c r="CG7" s="37">
        <v>220.67</v>
      </c>
      <c r="CH7" s="37">
        <v>217.82</v>
      </c>
      <c r="CI7" s="37">
        <v>215.28</v>
      </c>
      <c r="CJ7" s="37">
        <v>181.8</v>
      </c>
      <c r="CK7" s="37">
        <v>180.07</v>
      </c>
      <c r="CL7" s="37">
        <v>136.38999999999999</v>
      </c>
      <c r="CM7" s="37">
        <v>58.71</v>
      </c>
      <c r="CN7" s="37">
        <v>59.49</v>
      </c>
      <c r="CO7" s="37">
        <v>60.38</v>
      </c>
      <c r="CP7" s="37">
        <v>63.22</v>
      </c>
      <c r="CQ7" s="37">
        <v>63.21</v>
      </c>
      <c r="CR7" s="37">
        <v>55.81</v>
      </c>
      <c r="CS7" s="37">
        <v>54.44</v>
      </c>
      <c r="CT7" s="37">
        <v>54.67</v>
      </c>
      <c r="CU7" s="37">
        <v>59.35</v>
      </c>
      <c r="CV7" s="37">
        <v>58.4</v>
      </c>
      <c r="CW7" s="37">
        <v>60.13</v>
      </c>
      <c r="CX7" s="37">
        <v>76.989999999999995</v>
      </c>
      <c r="CY7" s="37">
        <v>78.42</v>
      </c>
      <c r="CZ7" s="37">
        <v>79.23</v>
      </c>
      <c r="DA7" s="37">
        <v>79.61</v>
      </c>
      <c r="DB7" s="37">
        <v>80.05</v>
      </c>
      <c r="DC7" s="37">
        <v>84.41</v>
      </c>
      <c r="DD7" s="37">
        <v>84.2</v>
      </c>
      <c r="DE7" s="37">
        <v>83.8</v>
      </c>
      <c r="DF7" s="37">
        <v>89.88</v>
      </c>
      <c r="DG7" s="37">
        <v>89.68</v>
      </c>
      <c r="DH7" s="37">
        <v>95.06</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7.0000000000000007E-2</v>
      </c>
      <c r="EK7" s="37">
        <v>0.04</v>
      </c>
      <c r="EL7" s="37">
        <v>0.11</v>
      </c>
      <c r="EM7" s="37">
        <v>0.19</v>
      </c>
      <c r="EN7" s="37">
        <v>0.23</v>
      </c>
      <c r="EO7" s="37">
        <v>0.23</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財津 良平</cp:lastModifiedBy>
  <cp:lastPrinted>2019-01-22T02:52:04Z</cp:lastPrinted>
  <dcterms:created xsi:type="dcterms:W3CDTF">2018-12-03T09:08:41Z</dcterms:created>
  <dcterms:modified xsi:type="dcterms:W3CDTF">2019-01-24T05:15:44Z</dcterms:modified>
  <cp:category/>
</cp:coreProperties>
</file>