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4.各種調査関連共通一件（このフォルダ内で作業・保存すること）\H30\01.財政課\【2019.01.17】【1／24締切】平成29年度公営企業決算に係る経営比較分析表の分析等について（照会）\02【2019.01.】営業課→財政課\"/>
    </mc:Choice>
  </mc:AlternateContent>
  <workbookProtection workbookAlgorithmName="SHA-512" workbookHashValue="cqYzBTJmxRPTVM2UM6nlFmwYrqjwnH0NBec6tf7HjgrAEoLCsg1VEQNxLnRiSey4dHjaiIOdNqMkz++5FfVHRA==" workbookSaltValue="MXQyP+OjqFtssgj8UYA+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<sst xmlns="http://schemas.openxmlformats.org/spreadsheetml/2006/main" count="240" uniqueCount="126">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</sst>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0.28000000000000003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63-4390-86F8-A864B75C56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c:ext xmlns:c16="http://schemas.microsoft.com/office/drawing/2014/chart" uri="{C3380CC4-5D6E-409C-BE32-E72D297353CC}">
              <c16:uniqueId val="{00000001-2D63-4390-86F8-A864B75C56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78.58</c:v>
                </c:pt>
                <c:pt idx="1">
                  <c:v>86.99</c:v>
                </c:pt>
                <c:pt idx="2">
                  <c:v>82.84</c:v>
                </c:pt>
                <c:pt idx="3">
                  <c:v>88.05</c:v>
                </c:pt>
                <c:pt idx="4">
                  <c:v>88.51</c:v>
                </c:pt>
              </c:numCache>
            </c:numRef>
          </c:val>
          <c:extLst>
            <c:ext xmlns:c16="http://schemas.microsoft.com/office/drawing/2014/chart" uri="{C3380CC4-5D6E-409C-BE32-E72D297353CC}">
              <c16:uniqueId val="{00000000-A0BB-49A3-9738-8CF5223255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c:ext xmlns:c16="http://schemas.microsoft.com/office/drawing/2014/chart" uri="{C3380CC4-5D6E-409C-BE32-E72D297353CC}">
              <c16:uniqueId val="{00000001-A0BB-49A3-9738-8CF5223255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84.09</c:v>
                </c:pt>
                <c:pt idx="1">
                  <c:v>87.55</c:v>
                </c:pt>
                <c:pt idx="2">
                  <c:v>87.86</c:v>
                </c:pt>
                <c:pt idx="3">
                  <c:v>89.58</c:v>
                </c:pt>
                <c:pt idx="4">
                  <c:v>85.65</c:v>
                </c:pt>
              </c:numCache>
            </c:numRef>
          </c:val>
          <c:extLst>
            <c:ext xmlns:c16="http://schemas.microsoft.com/office/drawing/2014/chart" uri="{C3380CC4-5D6E-409C-BE32-E72D297353CC}">
              <c16:uniqueId val="{00000000-04F7-4637-80B6-5EAF6550FB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c:ext xmlns:c16="http://schemas.microsoft.com/office/drawing/2014/chart" uri="{C3380CC4-5D6E-409C-BE32-E72D297353CC}">
              <c16:uniqueId val="{00000001-04F7-4637-80B6-5EAF6550FB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97.58</c:v>
                </c:pt>
                <c:pt idx="1">
                  <c:v>97.62</c:v>
                </c:pt>
                <c:pt idx="2">
                  <c:v>97.6</c:v>
                </c:pt>
                <c:pt idx="3">
                  <c:v>97.52</c:v>
                </c:pt>
                <c:pt idx="4">
                  <c:v>96.99</c:v>
                </c:pt>
              </c:numCache>
            </c:numRef>
          </c:val>
          <c:extLst>
            <c:ext xmlns:c16="http://schemas.microsoft.com/office/drawing/2014/chart" uri="{C3380CC4-5D6E-409C-BE32-E72D297353CC}">
              <c16:uniqueId val="{00000000-6887-4D86-8EE6-624400F5B8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7-4D86-8EE6-624400F5B8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5-4B33-B2BF-7DE307F39F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5-4B33-B2BF-7DE307F39F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C-4BF4-B8C7-2B8BF13872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C-4BF4-B8C7-2B8BF13872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B-4BC0-8F24-A146C6AA2C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B-4BC0-8F24-A146C6AA2C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A-47CE-8A51-2761EBD704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A-47CE-8A51-2761EBD704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132.63999999999999</c:v>
                </c:pt>
                <c:pt idx="1">
                  <c:v>123.83</c:v>
                </c:pt>
                <c:pt idx="2">
                  <c:v>116.43</c:v>
                </c:pt>
                <c:pt idx="3">
                  <c:v>105.51</c:v>
                </c:pt>
                <c:pt idx="4">
                  <c:v>96.78</c:v>
                </c:pt>
              </c:numCache>
            </c:numRef>
          </c:val>
          <c:extLst>
            <c:ext xmlns:c16="http://schemas.microsoft.com/office/drawing/2014/chart" uri="{C3380CC4-5D6E-409C-BE32-E72D297353CC}">
              <c16:uniqueId val="{00000000-DDF6-48BA-B517-EC09EFF9FA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c:ext xmlns:c16="http://schemas.microsoft.com/office/drawing/2014/chart" uri="{C3380CC4-5D6E-409C-BE32-E72D297353CC}">
              <c16:uniqueId val="{00000001-DDF6-48BA-B517-EC09EFF9FA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74.22</c:v>
                </c:pt>
                <c:pt idx="1">
                  <c:v>67.77</c:v>
                </c:pt>
                <c:pt idx="2">
                  <c:v>65.5</c:v>
                </c:pt>
                <c:pt idx="3">
                  <c:v>71.09</c:v>
                </c:pt>
                <c:pt idx="4">
                  <c:v>64.7</c:v>
                </c:pt>
              </c:numCache>
            </c:numRef>
          </c:val>
          <c:extLst>
            <c:ext xmlns:c16="http://schemas.microsoft.com/office/drawing/2014/chart" uri="{C3380CC4-5D6E-409C-BE32-E72D297353CC}">
              <c16:uniqueId val="{00000000-2A40-4FD4-933B-70B38CC225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c:ext xmlns:c16="http://schemas.microsoft.com/office/drawing/2014/chart" uri="{C3380CC4-5D6E-409C-BE32-E72D297353CC}">
              <c16:uniqueId val="{00000001-2A40-4FD4-933B-70B38CC225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198.26</c:v>
                </c:pt>
                <c:pt idx="1">
                  <c:v>227.31</c:v>
                </c:pt>
                <c:pt idx="2">
                  <c:v>231.29</c:v>
                </c:pt>
                <c:pt idx="3">
                  <c:v>214.38</c:v>
                </c:pt>
                <c:pt idx="4">
                  <c:v>236.25</c:v>
                </c:pt>
              </c:numCache>
            </c:numRef>
          </c:val>
          <c:extLst>
            <c:ext xmlns:c16="http://schemas.microsoft.com/office/drawing/2014/chart" uri="{C3380CC4-5D6E-409C-BE32-E72D297353CC}">
              <c16:uniqueId val="{00000000-8E04-415B-A4F4-EA9353F066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c:ext xmlns:c16="http://schemas.microsoft.com/office/drawing/2014/chart" uri="{C3380CC4-5D6E-409C-BE32-E72D297353CC}">
              <c16:uniqueId val="{00000001-8E04-415B-A4F4-EA9353F066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55" zoomScaleNormal="100" workbookViewId="0">
      <selection activeCell="CE75" sqref="CE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72908</v>
      </c>
      <c r="AM8" s="66"/>
      <c r="AN8" s="66"/>
      <c r="AO8" s="66"/>
      <c r="AP8" s="66"/>
      <c r="AQ8" s="66"/>
      <c r="AR8" s="66"/>
      <c r="AS8" s="66"/>
      <c r="AT8" s="65">
        <f>データ!T6</f>
        <v>903.11</v>
      </c>
      <c r="AU8" s="65"/>
      <c r="AV8" s="65"/>
      <c r="AW8" s="65"/>
      <c r="AX8" s="65"/>
      <c r="AY8" s="65"/>
      <c r="AZ8" s="65"/>
      <c r="BA8" s="65"/>
      <c r="BB8" s="65">
        <f>データ!U6</f>
        <v>80.73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10.29</v>
      </c>
      <c r="Q10" s="65"/>
      <c r="R10" s="65"/>
      <c r="S10" s="65"/>
      <c r="T10" s="65"/>
      <c r="U10" s="65"/>
      <c r="V10" s="65"/>
      <c r="W10" s="65">
        <f>データ!Q6</f>
        <v>75</v>
      </c>
      <c r="X10" s="65"/>
      <c r="Y10" s="65"/>
      <c r="Z10" s="65"/>
      <c r="AA10" s="65"/>
      <c r="AB10" s="65"/>
      <c r="AC10" s="65"/>
      <c r="AD10" s="66">
        <f>データ!R6</f>
        <v>2860</v>
      </c>
      <c r="AE10" s="66"/>
      <c r="AF10" s="66"/>
      <c r="AG10" s="66"/>
      <c r="AH10" s="66"/>
      <c r="AI10" s="66"/>
      <c r="AJ10" s="66"/>
      <c r="AK10" s="2"/>
      <c r="AL10" s="66">
        <f>データ!V6</f>
        <v>7456</v>
      </c>
      <c r="AM10" s="66"/>
      <c r="AN10" s="66"/>
      <c r="AO10" s="66"/>
      <c r="AP10" s="66"/>
      <c r="AQ10" s="66"/>
      <c r="AR10" s="66"/>
      <c r="AS10" s="66"/>
      <c r="AT10" s="65">
        <f>データ!W6</f>
        <v>3.24</v>
      </c>
      <c r="AU10" s="65"/>
      <c r="AV10" s="65"/>
      <c r="AW10" s="65"/>
      <c r="AX10" s="65"/>
      <c r="AY10" s="65"/>
      <c r="AZ10" s="65"/>
      <c r="BA10" s="65"/>
      <c r="BB10" s="65">
        <f>データ!X6</f>
        <v>2301.23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u1jVG6UV92WZfy+lLNrYYo1CTTxnhGoOCj+zfapj8ADAAUbaqmtzGtXwxP9B8Xcb43f6PmqjvDQ4v9UttpqPA==" saltValue="nJ4eZVz2QCN608cT70ht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442054</v>
      </c>
      <c r="D6" s="32">
        <f t="shared" si="3"/>
        <v>47</v>
      </c>
      <c r="E6" s="32">
        <f t="shared" si="3"/>
        <v>17</v>
      </c>
      <c r="F6" s="32">
        <f t="shared" si="3"/>
        <v>5</v>
      </c>
      <c r="G6" s="32">
        <f t="shared" si="3"/>
        <v>0</v>
      </c>
      <c r="H6" s="32" t="str">
        <f t="shared" si="3"/>
        <v>大分県　佐伯市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10.29</v>
      </c>
      <c r="Q6" s="33">
        <f t="shared" si="3"/>
        <v>75</v>
      </c>
      <c r="R6" s="33">
        <f t="shared" si="3"/>
        <v>2860</v>
      </c>
      <c r="S6" s="33">
        <f t="shared" si="3"/>
        <v>72908</v>
      </c>
      <c r="T6" s="33">
        <f t="shared" si="3"/>
        <v>903.11</v>
      </c>
      <c r="U6" s="33">
        <f t="shared" si="3"/>
        <v>80.73</v>
      </c>
      <c r="V6" s="33">
        <f t="shared" si="3"/>
        <v>7456</v>
      </c>
      <c r="W6" s="33">
        <f t="shared" si="3"/>
        <v>3.24</v>
      </c>
      <c r="X6" s="33">
        <f t="shared" si="3"/>
        <v>2301.23</v>
      </c>
      <c r="Y6" s="34">
        <f>IF(Y7="",NA(),Y7)</f>
        <v>97.58</v>
      </c>
      <c r="Z6" s="34">
        <f t="shared" ref="Z6:AH6" si="4">IF(Z7="",NA(),Z7)</f>
        <v>97.62</v>
      </c>
      <c r="AA6" s="34">
        <f t="shared" si="4"/>
        <v>97.6</v>
      </c>
      <c r="AB6" s="34">
        <f t="shared" si="4"/>
        <v>97.52</v>
      </c>
      <c r="AC6" s="34">
        <f t="shared" si="4"/>
        <v>96.99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132.63999999999999</v>
      </c>
      <c r="BG6" s="34">
        <f t="shared" ref="BG6:BO6" si="7">IF(BG7="",NA(),BG7)</f>
        <v>123.83</v>
      </c>
      <c r="BH6" s="34">
        <f t="shared" si="7"/>
        <v>116.43</v>
      </c>
      <c r="BI6" s="34">
        <f t="shared" si="7"/>
        <v>105.51</v>
      </c>
      <c r="BJ6" s="34">
        <f t="shared" si="7"/>
        <v>96.78</v>
      </c>
      <c r="BK6" s="34">
        <f t="shared" si="7"/>
        <v>1126.77</v>
      </c>
      <c r="BL6" s="34">
        <f t="shared" si="7"/>
        <v>1044.8</v>
      </c>
      <c r="BM6" s="34">
        <f t="shared" si="7"/>
        <v>1081.8</v>
      </c>
      <c r="BN6" s="34">
        <f t="shared" si="7"/>
        <v>685.34</v>
      </c>
      <c r="BO6" s="34">
        <f t="shared" si="7"/>
        <v>684.74</v>
      </c>
      <c r="BP6" s="33" t="str">
        <f>IF(BP7="","",IF(BP7="-","【-】","【"&amp;SUBSTITUTE(TEXT(BP7,"#,##0.00"),"-","△")&amp;"】"))</f>
        <v>【814.89】</v>
      </c>
      <c r="BQ6" s="34">
        <f>IF(BQ7="",NA(),BQ7)</f>
        <v>74.22</v>
      </c>
      <c r="BR6" s="34">
        <f t="shared" ref="BR6:BZ6" si="8">IF(BR7="",NA(),BR7)</f>
        <v>67.77</v>
      </c>
      <c r="BS6" s="34">
        <f t="shared" si="8"/>
        <v>65.5</v>
      </c>
      <c r="BT6" s="34">
        <f t="shared" si="8"/>
        <v>71.09</v>
      </c>
      <c r="BU6" s="34">
        <f t="shared" si="8"/>
        <v>64.7</v>
      </c>
      <c r="BV6" s="34">
        <f t="shared" si="8"/>
        <v>50.9</v>
      </c>
      <c r="BW6" s="34">
        <f t="shared" si="8"/>
        <v>50.82</v>
      </c>
      <c r="BX6" s="34">
        <f t="shared" si="8"/>
        <v>52.19</v>
      </c>
      <c r="BY6" s="34">
        <f t="shared" si="8"/>
        <v>59.83</v>
      </c>
      <c r="BZ6" s="34">
        <f t="shared" si="8"/>
        <v>65.33</v>
      </c>
      <c r="CA6" s="33" t="str">
        <f>IF(CA7="","",IF(CA7="-","【-】","【"&amp;SUBSTITUTE(TEXT(CA7,"#,##0.00"),"-","△")&amp;"】"))</f>
        <v>【60.64】</v>
      </c>
      <c r="CB6" s="34">
        <f>IF(CB7="",NA(),CB7)</f>
        <v>198.26</v>
      </c>
      <c r="CC6" s="34">
        <f t="shared" ref="CC6:CK6" si="9">IF(CC7="",NA(),CC7)</f>
        <v>227.31</v>
      </c>
      <c r="CD6" s="34">
        <f t="shared" si="9"/>
        <v>231.29</v>
      </c>
      <c r="CE6" s="34">
        <f t="shared" si="9"/>
        <v>214.38</v>
      </c>
      <c r="CF6" s="34">
        <f t="shared" si="9"/>
        <v>236.25</v>
      </c>
      <c r="CG6" s="34">
        <f t="shared" si="9"/>
        <v>293.27</v>
      </c>
      <c r="CH6" s="34">
        <f t="shared" si="9"/>
        <v>300.52</v>
      </c>
      <c r="CI6" s="34">
        <f t="shared" si="9"/>
        <v>296.14</v>
      </c>
      <c r="CJ6" s="34">
        <f t="shared" si="9"/>
        <v>246.66</v>
      </c>
      <c r="CK6" s="34">
        <f t="shared" si="9"/>
        <v>227.43</v>
      </c>
      <c r="CL6" s="33" t="str">
        <f>IF(CL7="","",IF(CL7="-","【-】","【"&amp;SUBSTITUTE(TEXT(CL7,"#,##0.00"),"-","△")&amp;"】"))</f>
        <v>【255.52】</v>
      </c>
      <c r="CM6" s="34">
        <f>IF(CM7="",NA(),CM7)</f>
        <v>78.58</v>
      </c>
      <c r="CN6" s="34">
        <f t="shared" ref="CN6:CV6" si="10">IF(CN7="",NA(),CN7)</f>
        <v>86.99</v>
      </c>
      <c r="CO6" s="34">
        <f t="shared" si="10"/>
        <v>82.84</v>
      </c>
      <c r="CP6" s="34">
        <f t="shared" si="10"/>
        <v>88.05</v>
      </c>
      <c r="CQ6" s="34">
        <f t="shared" si="10"/>
        <v>88.51</v>
      </c>
      <c r="CR6" s="34">
        <f t="shared" si="10"/>
        <v>53.78</v>
      </c>
      <c r="CS6" s="34">
        <f t="shared" si="10"/>
        <v>53.24</v>
      </c>
      <c r="CT6" s="34">
        <f t="shared" si="10"/>
        <v>52.31</v>
      </c>
      <c r="CU6" s="34">
        <f t="shared" si="10"/>
        <v>56</v>
      </c>
      <c r="CV6" s="34">
        <f t="shared" si="10"/>
        <v>56.01</v>
      </c>
      <c r="CW6" s="33" t="str">
        <f>IF(CW7="","",IF(CW7="-","【-】","【"&amp;SUBSTITUTE(TEXT(CW7,"#,##0.00"),"-","△")&amp;"】"))</f>
        <v>【52.49】</v>
      </c>
      <c r="CX6" s="34">
        <f>IF(CX7="",NA(),CX7)</f>
        <v>84.09</v>
      </c>
      <c r="CY6" s="34">
        <f t="shared" ref="CY6:DG6" si="11">IF(CY7="",NA(),CY7)</f>
        <v>87.55</v>
      </c>
      <c r="CZ6" s="34">
        <f t="shared" si="11"/>
        <v>87.86</v>
      </c>
      <c r="DA6" s="34">
        <f t="shared" si="11"/>
        <v>89.58</v>
      </c>
      <c r="DB6" s="34">
        <f t="shared" si="11"/>
        <v>85.65</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0.28000000000000003</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x14ac:dyDescent="0.15">
      <c r="A7" s="27"/>
      <c r="B7" s="36">
        <v>2017</v>
      </c>
      <c r="C7" s="36">
        <v>442054</v>
      </c>
      <c r="D7" s="36">
        <v>47</v>
      </c>
      <c r="E7" s="36">
        <v>17</v>
      </c>
      <c r="F7" s="36">
        <v>5</v>
      </c>
      <c r="G7" s="36">
        <v>0</v>
      </c>
      <c r="H7" s="36" t="s">
        <v>110</v>
      </c>
      <c r="I7" s="36" t="s">
        <v>111</v>
      </c>
      <c r="J7" s="36" t="s">
        <v>112</v>
      </c>
      <c r="K7" s="36" t="s">
        <v>113</v>
      </c>
      <c r="L7" s="36" t="s">
        <v>114</v>
      </c>
      <c r="M7" s="36" t="s">
        <v>115</v>
      </c>
      <c r="N7" s="37" t="s">
        <v>116</v>
      </c>
      <c r="O7" s="37" t="s">
        <v>117</v>
      </c>
      <c r="P7" s="37">
        <v>10.29</v>
      </c>
      <c r="Q7" s="37">
        <v>75</v>
      </c>
      <c r="R7" s="37">
        <v>2860</v>
      </c>
      <c r="S7" s="37">
        <v>72908</v>
      </c>
      <c r="T7" s="37">
        <v>903.11</v>
      </c>
      <c r="U7" s="37">
        <v>80.73</v>
      </c>
      <c r="V7" s="37">
        <v>7456</v>
      </c>
      <c r="W7" s="37">
        <v>3.24</v>
      </c>
      <c r="X7" s="37">
        <v>2301.23</v>
      </c>
      <c r="Y7" s="37">
        <v>97.58</v>
      </c>
      <c r="Z7" s="37">
        <v>97.62</v>
      </c>
      <c r="AA7" s="37">
        <v>97.6</v>
      </c>
      <c r="AB7" s="37">
        <v>97.52</v>
      </c>
      <c r="AC7" s="37">
        <v>96.99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132.63999999999999</v>
      </c>
      <c r="BG7" s="37">
        <v>123.83</v>
      </c>
      <c r="BH7" s="37">
        <v>116.43</v>
      </c>
      <c r="BI7" s="37">
        <v>105.51</v>
      </c>
      <c r="BJ7" s="37">
        <v>96.78</v>
      </c>
      <c r="BK7" s="37">
        <v>1126.77</v>
      </c>
      <c r="BL7" s="37">
        <v>1044.8</v>
      </c>
      <c r="BM7" s="37">
        <v>1081.8</v>
      </c>
      <c r="BN7" s="37">
        <v>685.34</v>
      </c>
      <c r="BO7" s="37">
        <v>684.74</v>
      </c>
      <c r="BP7" s="37">
        <v>814.89</v>
      </c>
      <c r="BQ7" s="37">
        <v>74.22</v>
      </c>
      <c r="BR7" s="37">
        <v>67.77</v>
      </c>
      <c r="BS7" s="37">
        <v>65.5</v>
      </c>
      <c r="BT7" s="37">
        <v>71.09</v>
      </c>
      <c r="BU7" s="37">
        <v>64.7</v>
      </c>
      <c r="BV7" s="37">
        <v>50.9</v>
      </c>
      <c r="BW7" s="37">
        <v>50.82</v>
      </c>
      <c r="BX7" s="37">
        <v>52.19</v>
      </c>
      <c r="BY7" s="37">
        <v>59.83</v>
      </c>
      <c r="BZ7" s="37">
        <v>65.33</v>
      </c>
      <c r="CA7" s="37">
        <v>60.64</v>
      </c>
      <c r="CB7" s="37">
        <v>198.26</v>
      </c>
      <c r="CC7" s="37">
        <v>227.31</v>
      </c>
      <c r="CD7" s="37">
        <v>231.29</v>
      </c>
      <c r="CE7" s="37">
        <v>214.38</v>
      </c>
      <c r="CF7" s="37">
        <v>236.25</v>
      </c>
      <c r="CG7" s="37">
        <v>293.27</v>
      </c>
      <c r="CH7" s="37">
        <v>300.52</v>
      </c>
      <c r="CI7" s="37">
        <v>296.14</v>
      </c>
      <c r="CJ7" s="37">
        <v>246.66</v>
      </c>
      <c r="CK7" s="37">
        <v>227.43</v>
      </c>
      <c r="CL7" s="37">
        <v>255.52</v>
      </c>
      <c r="CM7" s="37">
        <v>78.58</v>
      </c>
      <c r="CN7" s="37">
        <v>86.99</v>
      </c>
      <c r="CO7" s="37">
        <v>82.84</v>
      </c>
      <c r="CP7" s="37">
        <v>88.05</v>
      </c>
      <c r="CQ7" s="37">
        <v>88.51</v>
      </c>
      <c r="CR7" s="37">
        <v>53.78</v>
      </c>
      <c r="CS7" s="37">
        <v>53.24</v>
      </c>
      <c r="CT7" s="37">
        <v>52.31</v>
      </c>
      <c r="CU7" s="37">
        <v>56</v>
      </c>
      <c r="CV7" s="37">
        <v>56.01</v>
      </c>
      <c r="CW7" s="37">
        <v>52.49</v>
      </c>
      <c r="CX7" s="37">
        <v>84.09</v>
      </c>
      <c r="CY7" s="37">
        <v>87.55</v>
      </c>
      <c r="CZ7" s="37">
        <v>87.86</v>
      </c>
      <c r="DA7" s="37">
        <v>89.58</v>
      </c>
      <c r="DB7" s="37">
        <v>85.65</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0.28000000000000003</v>
      </c>
      <c r="EG7" s="37">
        <v>0</v>
      </c>
      <c r="EH7" s="37">
        <v>0</v>
      </c>
      <c r="EI7" s="37">
        <v>0</v>
      </c>
      <c r="EJ7" s="37">
        <v>0.03</v>
      </c>
      <c r="EK7" s="37">
        <v>0.02</v>
      </c>
      <c r="EL7" s="37">
        <v>0.01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寛吏</cp:lastModifiedBy>
  <cp:lastPrinted>2019-01-22T03:50:36Z</cp:lastPrinted>
  <dcterms:created xsi:type="dcterms:W3CDTF">2018-12-03T09:30:53Z</dcterms:created>
  <dcterms:modified xsi:type="dcterms:W3CDTF">2019-01-22T06:24:21Z</dcterms:modified>
  <cp:category/>
</cp:coreProperties>
</file>