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8160" yWindow="210" windowWidth="20490" windowHeight="11865"/>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JV32" i="4" s="1"/>
  <c r="DP7" i="5"/>
  <c r="DO7" i="5"/>
  <c r="MA31" i="4" s="1"/>
  <c r="DN7" i="5"/>
  <c r="LH31" i="4" s="1"/>
  <c r="DM7" i="5"/>
  <c r="KO31" i="4" s="1"/>
  <c r="DL7" i="5"/>
  <c r="DK7" i="5"/>
  <c r="JC31" i="4" s="1"/>
  <c r="DI7" i="5"/>
  <c r="DH7" i="5"/>
  <c r="LT78" i="4" s="1"/>
  <c r="DG7" i="5"/>
  <c r="DF7" i="5"/>
  <c r="KP78" i="4" s="1"/>
  <c r="DE7" i="5"/>
  <c r="KA78" i="4" s="1"/>
  <c r="DD7" i="5"/>
  <c r="MI77" i="4" s="1"/>
  <c r="DC7" i="5"/>
  <c r="DB7" i="5"/>
  <c r="LE77" i="4" s="1"/>
  <c r="DA7" i="5"/>
  <c r="KP77" i="4" s="1"/>
  <c r="CZ7" i="5"/>
  <c r="KA77" i="4" s="1"/>
  <c r="CN7" i="5"/>
  <c r="CM7" i="5"/>
  <c r="CV67" i="4" s="1"/>
  <c r="BZ7" i="5"/>
  <c r="MA53" i="4" s="1"/>
  <c r="BY7" i="5"/>
  <c r="LH53" i="4" s="1"/>
  <c r="BX7" i="5"/>
  <c r="BW7" i="5"/>
  <c r="JV53" i="4" s="1"/>
  <c r="BV7" i="5"/>
  <c r="BU7" i="5"/>
  <c r="MA52" i="4" s="1"/>
  <c r="BT7" i="5"/>
  <c r="BS7" i="5"/>
  <c r="KO52" i="4" s="1"/>
  <c r="BR7" i="5"/>
  <c r="JV52" i="4" s="1"/>
  <c r="BQ7" i="5"/>
  <c r="JC52" i="4" s="1"/>
  <c r="BO7" i="5"/>
  <c r="BN7" i="5"/>
  <c r="BM7" i="5"/>
  <c r="BL7" i="5"/>
  <c r="BK7" i="5"/>
  <c r="BJ7" i="5"/>
  <c r="BI7" i="5"/>
  <c r="BH7" i="5"/>
  <c r="FX52" i="4" s="1"/>
  <c r="BG7" i="5"/>
  <c r="BF7" i="5"/>
  <c r="BD7" i="5"/>
  <c r="CS53" i="4" s="1"/>
  <c r="BC7" i="5"/>
  <c r="BZ53" i="4" s="1"/>
  <c r="BB7" i="5"/>
  <c r="BA7" i="5"/>
  <c r="AN53" i="4" s="1"/>
  <c r="AZ7" i="5"/>
  <c r="AY7" i="5"/>
  <c r="CS52" i="4" s="1"/>
  <c r="AX7" i="5"/>
  <c r="AW7" i="5"/>
  <c r="BG52" i="4" s="1"/>
  <c r="AV7" i="5"/>
  <c r="AN52" i="4" s="1"/>
  <c r="AU7" i="5"/>
  <c r="U52" i="4" s="1"/>
  <c r="AS7" i="5"/>
  <c r="AR7" i="5"/>
  <c r="AQ7" i="5"/>
  <c r="AP7" i="5"/>
  <c r="AO7" i="5"/>
  <c r="AN7" i="5"/>
  <c r="AM7" i="5"/>
  <c r="AL7" i="5"/>
  <c r="FX31" i="4" s="1"/>
  <c r="AK7" i="5"/>
  <c r="AJ7" i="5"/>
  <c r="AH7" i="5"/>
  <c r="CS32" i="4" s="1"/>
  <c r="AG7" i="5"/>
  <c r="BZ32" i="4" s="1"/>
  <c r="AF7" i="5"/>
  <c r="AE7" i="5"/>
  <c r="AN32" i="4" s="1"/>
  <c r="AD7" i="5"/>
  <c r="AC7" i="5"/>
  <c r="CS31" i="4" s="1"/>
  <c r="AB7" i="5"/>
  <c r="AA7" i="5"/>
  <c r="BG31" i="4" s="1"/>
  <c r="Z7" i="5"/>
  <c r="AN31" i="4" s="1"/>
  <c r="Y7" i="5"/>
  <c r="U31" i="4" s="1"/>
  <c r="X7" i="5"/>
  <c r="W7" i="5"/>
  <c r="JQ10" i="4" s="1"/>
  <c r="V7" i="5"/>
  <c r="U7" i="5"/>
  <c r="LJ8" i="4" s="1"/>
  <c r="T7" i="5"/>
  <c r="S7" i="5"/>
  <c r="HX8" i="4" s="1"/>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IT78" i="4"/>
  <c r="IE78" i="4"/>
  <c r="HP78" i="4"/>
  <c r="HA78" i="4"/>
  <c r="GL78" i="4"/>
  <c r="BZ78" i="4"/>
  <c r="BK78" i="4"/>
  <c r="AV78" i="4"/>
  <c r="AG78" i="4"/>
  <c r="R78" i="4"/>
  <c r="LT77" i="4"/>
  <c r="IT77" i="4"/>
  <c r="IE77" i="4"/>
  <c r="HP77" i="4"/>
  <c r="HA77" i="4"/>
  <c r="GL77" i="4"/>
  <c r="BZ77" i="4"/>
  <c r="BK77" i="4"/>
  <c r="AV77" i="4"/>
  <c r="AG77" i="4"/>
  <c r="R77" i="4"/>
  <c r="CV76" i="4"/>
  <c r="KO53" i="4"/>
  <c r="JC53" i="4"/>
  <c r="HJ53" i="4"/>
  <c r="GQ53" i="4"/>
  <c r="FX53" i="4"/>
  <c r="FE53" i="4"/>
  <c r="EL53" i="4"/>
  <c r="BG53" i="4"/>
  <c r="U53" i="4"/>
  <c r="LH52" i="4"/>
  <c r="HJ52" i="4"/>
  <c r="GQ52" i="4"/>
  <c r="FE52" i="4"/>
  <c r="EL52" i="4"/>
  <c r="BZ52" i="4"/>
  <c r="MA32" i="4"/>
  <c r="KO32" i="4"/>
  <c r="JC32" i="4"/>
  <c r="HJ32" i="4"/>
  <c r="GQ32" i="4"/>
  <c r="FX32" i="4"/>
  <c r="FE32" i="4"/>
  <c r="EL32" i="4"/>
  <c r="BG32" i="4"/>
  <c r="U32" i="4"/>
  <c r="JV31" i="4"/>
  <c r="HJ31" i="4"/>
  <c r="GQ31" i="4"/>
  <c r="FE31" i="4"/>
  <c r="EL31" i="4"/>
  <c r="BZ31" i="4"/>
  <c r="LJ10" i="4"/>
  <c r="HX10" i="4"/>
  <c r="DU10" i="4"/>
  <c r="AQ10" i="4"/>
  <c r="B10" i="4"/>
  <c r="JQ8" i="4"/>
  <c r="CF8" i="4"/>
  <c r="AQ8" i="4"/>
  <c r="B8" i="4"/>
  <c r="BZ76" i="4" l="1"/>
  <c r="MA51" i="4"/>
  <c r="MI76" i="4"/>
  <c r="HJ51" i="4"/>
  <c r="MA30" i="4"/>
  <c r="CS30" i="4"/>
  <c r="IT76" i="4"/>
  <c r="CS51" i="4"/>
  <c r="HJ30" i="4"/>
  <c r="C11" i="5"/>
  <c r="D11" i="5"/>
  <c r="E11" i="5"/>
  <c r="B11" i="5"/>
  <c r="BK76" i="4" l="1"/>
  <c r="LH51" i="4"/>
  <c r="IE76" i="4"/>
  <c r="BZ30" i="4"/>
  <c r="LT76" i="4"/>
  <c r="GQ51" i="4"/>
  <c r="LH30" i="4"/>
  <c r="BZ51" i="4"/>
  <c r="GQ30" i="4"/>
  <c r="BG30" i="4"/>
  <c r="FX51" i="4"/>
  <c r="KO30" i="4"/>
  <c r="AV76" i="4"/>
  <c r="KO51" i="4"/>
  <c r="LE76" i="4"/>
  <c r="HP76" i="4"/>
  <c r="BG51" i="4"/>
  <c r="FX30" i="4"/>
  <c r="KP76" i="4"/>
  <c r="HA76" i="4"/>
  <c r="AN51" i="4"/>
  <c r="FE30" i="4"/>
  <c r="FE51" i="4"/>
  <c r="AN30" i="4"/>
  <c r="JV30" i="4"/>
  <c r="AG76" i="4"/>
  <c r="JV51" i="4"/>
  <c r="R76" i="4"/>
  <c r="KA76" i="4"/>
  <c r="EL51" i="4"/>
  <c r="JC30" i="4"/>
  <c r="GL76" i="4"/>
  <c r="U51" i="4"/>
  <c r="EL30" i="4"/>
  <c r="U30"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<sst xmlns="http://schemas.openxmlformats.org/spreadsheetml/2006/main" count="286" uniqueCount="135">
  <si>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</si>
  <si>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</si>
  <si>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</si>
  <si>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</si>
  <si>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</si>
  <si>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</si>
  <si>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</si>
  <si>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</si>
  <si>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</si>
  <si>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</si>
  <si>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</si>
  <si>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</si>
  <si>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</si>
  <si>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</si>
  <si>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</si>
  <si>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</si>
  <si>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</si>
  <si>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</si>
  <si>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</si>
  <si>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</si>
  <si>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</si>
  <si>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</si>
  <si>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</si>
  <si>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</si>
  <si>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</si>
  <si>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</si>
  <si>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</si>
  <si>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</si>
  <si>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</si>
  <si>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</si>
  <si>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</si>
  <si>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</si>
  <si>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</si>
  <si>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</si>
  <si>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</si>
  <si>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</si>
  <si>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</si>
  <si>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</si>
  <si>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</si>
  <si>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</si>
  <si>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</si>
  <si>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</si>
  <si>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</si>
  <si>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</si>
  <si>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</si>
  <si>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</si>
  <si>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</si>
  <si>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</si>
  <si>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</si>
  <si>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</si>
  <si>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</si>
  <si>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</si>
  <si>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</si>
  <si>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</si>
  <si>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</si>
  <si>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</si>
  <si>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</si>
  <si>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</si>
  <si>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</si>
  <si>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</si>
  <si>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</si>
  <si>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</si>
  <si>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</si>
  <si>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</si>
  <si>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</si>
  <si>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</si>
  <si>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</si>
  <si>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</si>
  <si>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</si>
  <si>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</si>
  <si>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</si>
  <si>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</si>
  <si>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</si>
  <si>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</si>
  <si>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</si>
  <si>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</si>
  <si>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</si>
  <si>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</si>
  <si>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</si>
  <si>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</si>
  <si>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</si>
  <si>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</si>
  <si>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</si>
  <si>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</si>
  <si>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</si>
  <si>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</si>
  <si>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</si>
  <si>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</si>
  <si>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</si>
  <si>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</si>
  <si>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</si>
  <si>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</si>
  <si>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</si>
  <si>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</si>
  <si>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</si>
  <si>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</si>
  <si>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</si>
  <si>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</si>
  <si>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</si>
  <si>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</si>
  <si>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</si>
  <si>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</si>
  <si>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</si>
  <si>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</si>
  <si>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</si>
  <si>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</si>
  <si>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</si>
  <si>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</si>
  <si>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</si>
  <si>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</si>
  <si>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</si>
  <si>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</si>
  <si>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</si>
  <si>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大分県　姫島村</t>
  </si>
  <si>
    <t>伊美港駐車場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</si>
  <si>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</si>
  <si>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</si>
  <si>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</si>
  <si>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</si>
  <si>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</si>
  <si>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</si>
  <si>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</si>
  <si>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</si>
  <si>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</si>
  <si>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</si>
  <si>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</si>
  <si>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</si>
  <si>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</si>
  <si>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</si>
  <si>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</si>
  <si>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</si>
  <si>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本駐車場は大半が村民による定期駐車であるため、年度ごとの収入額もほぼ一定である。
　決算では毎年若干の収支赤字となっており赤字分を繰上充用としていたが、H28年度から一般会計を繰り入れて単年度決算方式に替えたため、初年度のH28年度は繰入金額が大きくなっている。</t>
    <rPh sb="1" eb="2">
      <t>ホン</t>
    </rPh>
    <rPh sb="2" eb="4">
      <t>チュウシャ</t>
    </rPh>
    <rPh sb="4" eb="5">
      <t>ジョウ</t>
    </rPh>
    <rPh sb="6" eb="8">
      <t>タイハン</t>
    </rPh>
    <rPh sb="9" eb="11">
      <t>ソンミン</t>
    </rPh>
    <rPh sb="14" eb="16">
      <t>テイキ</t>
    </rPh>
    <rPh sb="16" eb="18">
      <t>チュウシャ</t>
    </rPh>
    <rPh sb="24" eb="26">
      <t>ネンド</t>
    </rPh>
    <rPh sb="29" eb="31">
      <t>シュウニュウ</t>
    </rPh>
    <rPh sb="31" eb="32">
      <t>ガク</t>
    </rPh>
    <rPh sb="35" eb="37">
      <t>イッテイ</t>
    </rPh>
    <rPh sb="43" eb="45">
      <t>ケッサン</t>
    </rPh>
    <rPh sb="47" eb="49">
      <t>マイトシ</t>
    </rPh>
    <rPh sb="49" eb="51">
      <t>ジャッカン</t>
    </rPh>
    <rPh sb="52" eb="54">
      <t>シュウシ</t>
    </rPh>
    <rPh sb="54" eb="56">
      <t>アカジ</t>
    </rPh>
    <rPh sb="62" eb="64">
      <t>アカジ</t>
    </rPh>
    <rPh sb="64" eb="65">
      <t>ブン</t>
    </rPh>
    <rPh sb="66" eb="68">
      <t>クリアゲ</t>
    </rPh>
    <rPh sb="68" eb="70">
      <t>ジュウヨウ</t>
    </rPh>
    <rPh sb="80" eb="82">
      <t>ネンド</t>
    </rPh>
    <rPh sb="84" eb="86">
      <t>イッパン</t>
    </rPh>
    <rPh sb="86" eb="88">
      <t>カイケイ</t>
    </rPh>
    <rPh sb="89" eb="90">
      <t>ク</t>
    </rPh>
    <rPh sb="91" eb="92">
      <t>イ</t>
    </rPh>
    <rPh sb="94" eb="97">
      <t>タンネンド</t>
    </rPh>
    <rPh sb="97" eb="99">
      <t>ケッサン</t>
    </rPh>
    <rPh sb="99" eb="101">
      <t>ホウシキ</t>
    </rPh>
    <rPh sb="102" eb="103">
      <t>カ</t>
    </rPh>
    <rPh sb="108" eb="111">
      <t>ショネンド</t>
    </rPh>
    <rPh sb="115" eb="117">
      <t>ネンド</t>
    </rPh>
    <rPh sb="118" eb="120">
      <t>クリイレ</t>
    </rPh>
    <rPh sb="120" eb="122">
      <t>キンガク</t>
    </rPh>
    <rPh sb="123" eb="124">
      <t>オオ</t>
    </rPh>
    <phoneticPr fontId="6"/>
  </si>
  <si>
    <t>　村営フェリー利用者のための駐車場であるので、自力での収益増加は難しいが、一般会計繰入れや経常費用の精査などにより経営の健全化に努める。
　また、老朽化については、経年劣化により白線の引き直しなど今後補修が必要な箇所も出てきている。</t>
    <rPh sb="1" eb="3">
      <t>ソンエイ</t>
    </rPh>
    <rPh sb="7" eb="10">
      <t>リヨウシャ</t>
    </rPh>
    <rPh sb="14" eb="16">
      <t>チュウシャ</t>
    </rPh>
    <rPh sb="16" eb="17">
      <t>ジョウ</t>
    </rPh>
    <rPh sb="23" eb="25">
      <t>ジリキ</t>
    </rPh>
    <rPh sb="27" eb="31">
      <t>シュウエキゾウカ</t>
    </rPh>
    <rPh sb="32" eb="33">
      <t>ムズカ</t>
    </rPh>
    <rPh sb="37" eb="39">
      <t>イッパン</t>
    </rPh>
    <rPh sb="39" eb="41">
      <t>カイケイ</t>
    </rPh>
    <rPh sb="41" eb="43">
      <t>クリイレ</t>
    </rPh>
    <rPh sb="45" eb="47">
      <t>ケイジョウ</t>
    </rPh>
    <rPh sb="47" eb="49">
      <t>ヒヨウ</t>
    </rPh>
    <rPh sb="50" eb="52">
      <t>セイサ</t>
    </rPh>
    <rPh sb="57" eb="59">
      <t>ケイエイ</t>
    </rPh>
    <rPh sb="60" eb="63">
      <t>ケンゼンカ</t>
    </rPh>
    <rPh sb="64" eb="65">
      <t>ツト</t>
    </rPh>
    <rPh sb="73" eb="76">
      <t>ロウキュウカ</t>
    </rPh>
    <rPh sb="82" eb="84">
      <t>ケイネン</t>
    </rPh>
    <rPh sb="84" eb="86">
      <t>レッカ</t>
    </rPh>
    <rPh sb="89" eb="91">
      <t>ハクセン</t>
    </rPh>
    <rPh sb="92" eb="93">
      <t>ヒ</t>
    </rPh>
    <rPh sb="94" eb="95">
      <t>ナオ</t>
    </rPh>
    <rPh sb="98" eb="100">
      <t>コンゴ</t>
    </rPh>
    <rPh sb="100" eb="102">
      <t>ホシュウ</t>
    </rPh>
    <rPh sb="103" eb="105">
      <t>ヒツヨウ</t>
    </rPh>
    <rPh sb="106" eb="108">
      <t>カショ</t>
    </rPh>
    <rPh sb="109" eb="110">
      <t>デ</t>
    </rPh>
    <phoneticPr fontId="6"/>
  </si>
  <si>
    <t>　本駐車場は、姫島村へ繋がる唯一の生活航路である姫島村営フェリーの伊美待合所に隣接している。
　利用の状況としては、村民による定期駐車としての利用が主であり、一般駐車の利用は全体の約５％程度（約15台を確保）であるため、稼働率も毎年ほぼ同率で推移している。</t>
    <rPh sb="1" eb="2">
      <t>ホン</t>
    </rPh>
    <rPh sb="2" eb="4">
      <t>チュウシャ</t>
    </rPh>
    <rPh sb="4" eb="5">
      <t>ジョウ</t>
    </rPh>
    <rPh sb="7" eb="9">
      <t>ヒメシマ</t>
    </rPh>
    <rPh sb="9" eb="10">
      <t>ムラ</t>
    </rPh>
    <rPh sb="11" eb="12">
      <t>ツナ</t>
    </rPh>
    <rPh sb="14" eb="16">
      <t>ユイイツ</t>
    </rPh>
    <rPh sb="17" eb="19">
      <t>セイカツ</t>
    </rPh>
    <rPh sb="19" eb="21">
      <t>コウロ</t>
    </rPh>
    <rPh sb="24" eb="26">
      <t>ヒメシマ</t>
    </rPh>
    <rPh sb="26" eb="28">
      <t>ソンエイ</t>
    </rPh>
    <rPh sb="33" eb="35">
      <t>イミ</t>
    </rPh>
    <rPh sb="35" eb="37">
      <t>マチアイ</t>
    </rPh>
    <rPh sb="37" eb="38">
      <t>ショ</t>
    </rPh>
    <rPh sb="39" eb="41">
      <t>リンセツ</t>
    </rPh>
    <rPh sb="48" eb="50">
      <t>リヨウ</t>
    </rPh>
    <rPh sb="51" eb="53">
      <t>ジョウキョウ</t>
    </rPh>
    <rPh sb="58" eb="60">
      <t>ソンミン</t>
    </rPh>
    <rPh sb="63" eb="65">
      <t>テイキ</t>
    </rPh>
    <rPh sb="65" eb="67">
      <t>チュウシャ</t>
    </rPh>
    <rPh sb="71" eb="73">
      <t>リヨウ</t>
    </rPh>
    <rPh sb="74" eb="75">
      <t>オモ</t>
    </rPh>
    <rPh sb="79" eb="81">
      <t>イッパン</t>
    </rPh>
    <rPh sb="81" eb="83">
      <t>チュウシャ</t>
    </rPh>
    <rPh sb="84" eb="86">
      <t>リヨウ</t>
    </rPh>
    <rPh sb="87" eb="89">
      <t>ゼンタイ</t>
    </rPh>
    <rPh sb="90" eb="91">
      <t>ヤク</t>
    </rPh>
    <rPh sb="93" eb="95">
      <t>テイド</t>
    </rPh>
    <rPh sb="96" eb="97">
      <t>ヤク</t>
    </rPh>
    <rPh sb="99" eb="100">
      <t>ダイ</t>
    </rPh>
    <rPh sb="101" eb="103">
      <t>カクホ</t>
    </rPh>
    <rPh sb="110" eb="112">
      <t>カドウ</t>
    </rPh>
    <rPh sb="112" eb="113">
      <t>リツ</t>
    </rPh>
    <rPh sb="114" eb="116">
      <t>マイネン</t>
    </rPh>
    <rPh sb="118" eb="120">
      <t>ドウリツ</t>
    </rPh>
    <rPh sb="121" eb="123">
      <t>スイイ</t>
    </rPh>
    <phoneticPr fontId="6"/>
  </si>
  <si>
    <t>　設備投資見込額については、今後１０年間、小さな補修（砂利の埋め戻しや消えた白線の補修等）はあるものの、大きな設備投資をする予定はないため０としている。</t>
    <rPh sb="1" eb="3">
      <t>セツビ</t>
    </rPh>
    <rPh sb="3" eb="5">
      <t>トウシ</t>
    </rPh>
    <rPh sb="5" eb="7">
      <t>ミコ</t>
    </rPh>
    <rPh sb="7" eb="8">
      <t>ガク</t>
    </rPh>
    <rPh sb="14" eb="16">
      <t>コンゴ</t>
    </rPh>
    <rPh sb="18" eb="20">
      <t>ネンカン</t>
    </rPh>
    <rPh sb="21" eb="22">
      <t>チイ</t>
    </rPh>
    <rPh sb="24" eb="26">
      <t>ホシュウ</t>
    </rPh>
    <rPh sb="27" eb="29">
      <t>ジャリ</t>
    </rPh>
    <rPh sb="30" eb="31">
      <t>ウ</t>
    </rPh>
    <rPh sb="32" eb="33">
      <t>モド</t>
    </rPh>
    <rPh sb="35" eb="36">
      <t>キ</t>
    </rPh>
    <rPh sb="38" eb="40">
      <t>ハクセン</t>
    </rPh>
    <rPh sb="41" eb="43">
      <t>ホシュウ</t>
    </rPh>
    <rPh sb="43" eb="44">
      <t>トウ</t>
    </rPh>
    <rPh sb="52" eb="53">
      <t>オオ</t>
    </rPh>
    <rPh sb="55" eb="57">
      <t>セツビ</t>
    </rPh>
    <rPh sb="57" eb="59">
      <t>トウシ</t>
    </rPh>
    <rPh sb="62" eb="64">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</si>
</sst>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95.8</c:v>
                </c:pt>
                <c:pt idx="1">
                  <c:v>99</c:v>
                </c:pt>
                <c:pt idx="2">
                  <c:v>95.2</c:v>
                </c:pt>
                <c:pt idx="3">
                  <c:v>99.2</c:v>
                </c:pt>
                <c:pt idx="4">
                  <c:v>166.7</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94726400"/>
        <c:axId val="94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94726400"/>
        <c:axId val="94736768"/>
      </c:lineChart>
      <c:dateAx>
        <c:axId val="94726400"/>
        <c:scaling>
          <c:orientation val="minMax"/>
        </c:scaling>
        <c:delete val="1"/>
        <c:axPos val="b"/>
        <c:numFmt formatCode="ge" sourceLinked="1"/>
        <c:majorTickMark val="none"/>
        <c:minorTickMark val="none"/>
        <c:tickLblPos val="none"/>
        <c:crossAx val="94736768"/>
        <c:crosses val="autoZero"/>
        <c:auto val="1"/>
        <c:lblOffset val="100"/>
        <c:baseTimeUnit val="years"/>
      </c:dateAx>
      <c:valAx>
        <c:axId val="94736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2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98797824"/>
        <c:axId val="9880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98797824"/>
        <c:axId val="98804096"/>
      </c:lineChart>
      <c:dateAx>
        <c:axId val="98797824"/>
        <c:scaling>
          <c:orientation val="minMax"/>
        </c:scaling>
        <c:delete val="1"/>
        <c:axPos val="b"/>
        <c:numFmt formatCode="ge" sourceLinked="1"/>
        <c:majorTickMark val="none"/>
        <c:minorTickMark val="none"/>
        <c:tickLblPos val="none"/>
        <c:crossAx val="98804096"/>
        <c:crosses val="autoZero"/>
        <c:auto val="1"/>
        <c:lblOffset val="100"/>
        <c:baseTimeUnit val="years"/>
      </c:dateAx>
      <c:valAx>
        <c:axId val="9880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9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98826112"/>
        <c:axId val="9883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98826112"/>
        <c:axId val="98836480"/>
      </c:lineChart>
      <c:dateAx>
        <c:axId val="98826112"/>
        <c:scaling>
          <c:orientation val="minMax"/>
        </c:scaling>
        <c:delete val="1"/>
        <c:axPos val="b"/>
        <c:numFmt formatCode="ge" sourceLinked="1"/>
        <c:majorTickMark val="none"/>
        <c:minorTickMark val="none"/>
        <c:tickLblPos val="none"/>
        <c:crossAx val="98836480"/>
        <c:crosses val="autoZero"/>
        <c:auto val="1"/>
        <c:lblOffset val="100"/>
        <c:baseTimeUnit val="years"/>
      </c:dateAx>
      <c:valAx>
        <c:axId val="9883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8883072"/>
        <c:axId val="9888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8883072"/>
        <c:axId val="98884992"/>
      </c:lineChart>
      <c:dateAx>
        <c:axId val="98883072"/>
        <c:scaling>
          <c:orientation val="minMax"/>
        </c:scaling>
        <c:delete val="1"/>
        <c:axPos val="b"/>
        <c:numFmt formatCode="ge" sourceLinked="1"/>
        <c:majorTickMark val="none"/>
        <c:minorTickMark val="none"/>
        <c:tickLblPos val="none"/>
        <c:crossAx val="98884992"/>
        <c:crosses val="autoZero"/>
        <c:auto val="1"/>
        <c:lblOffset val="100"/>
        <c:baseTimeUnit val="years"/>
      </c:dateAx>
      <c:valAx>
        <c:axId val="9888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88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72.400000000000006</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8986624"/>
        <c:axId val="9899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8986624"/>
        <c:axId val="98996992"/>
      </c:lineChart>
      <c:dateAx>
        <c:axId val="98986624"/>
        <c:scaling>
          <c:orientation val="minMax"/>
        </c:scaling>
        <c:delete val="1"/>
        <c:axPos val="b"/>
        <c:numFmt formatCode="ge" sourceLinked="1"/>
        <c:majorTickMark val="none"/>
        <c:minorTickMark val="none"/>
        <c:tickLblPos val="none"/>
        <c:crossAx val="98996992"/>
        <c:crosses val="autoZero"/>
        <c:auto val="1"/>
        <c:lblOffset val="100"/>
        <c:baseTimeUnit val="years"/>
      </c:dateAx>
      <c:valAx>
        <c:axId val="98996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8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90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00485760"/>
        <c:axId val="1004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00485760"/>
        <c:axId val="100487936"/>
      </c:lineChart>
      <c:dateAx>
        <c:axId val="100485760"/>
        <c:scaling>
          <c:orientation val="minMax"/>
        </c:scaling>
        <c:delete val="1"/>
        <c:axPos val="b"/>
        <c:numFmt formatCode="ge" sourceLinked="1"/>
        <c:majorTickMark val="none"/>
        <c:minorTickMark val="none"/>
        <c:tickLblPos val="none"/>
        <c:crossAx val="100487936"/>
        <c:crosses val="autoZero"/>
        <c:auto val="1"/>
        <c:lblOffset val="100"/>
        <c:baseTimeUnit val="years"/>
      </c:dateAx>
      <c:valAx>
        <c:axId val="100487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48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102.4</c:v>
                </c:pt>
                <c:pt idx="1">
                  <c:v>102.4</c:v>
                </c:pt>
                <c:pt idx="2">
                  <c:v>103.8</c:v>
                </c:pt>
                <c:pt idx="3">
                  <c:v>104.8</c:v>
                </c:pt>
                <c:pt idx="4">
                  <c:v>102.9</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00522240"/>
        <c:axId val="1005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00522240"/>
        <c:axId val="100528512"/>
      </c:lineChart>
      <c:dateAx>
        <c:axId val="100522240"/>
        <c:scaling>
          <c:orientation val="minMax"/>
        </c:scaling>
        <c:delete val="1"/>
        <c:axPos val="b"/>
        <c:numFmt formatCode="ge" sourceLinked="1"/>
        <c:majorTickMark val="none"/>
        <c:minorTickMark val="none"/>
        <c:tickLblPos val="none"/>
        <c:crossAx val="100528512"/>
        <c:crosses val="autoZero"/>
        <c:auto val="1"/>
        <c:lblOffset val="100"/>
        <c:baseTimeUnit val="years"/>
      </c:dateAx>
      <c:valAx>
        <c:axId val="10052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22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-4.3</c:v>
                </c:pt>
                <c:pt idx="1">
                  <c:v>-1</c:v>
                </c:pt>
                <c:pt idx="2">
                  <c:v>-5</c:v>
                </c:pt>
                <c:pt idx="3">
                  <c:v>-0.8</c:v>
                </c:pt>
                <c:pt idx="4">
                  <c:v>-6.1</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00581376"/>
        <c:axId val="1005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00581376"/>
        <c:axId val="100583296"/>
      </c:lineChart>
      <c:dateAx>
        <c:axId val="100581376"/>
        <c:scaling>
          <c:orientation val="minMax"/>
        </c:scaling>
        <c:delete val="1"/>
        <c:axPos val="b"/>
        <c:numFmt formatCode="ge" sourceLinked="1"/>
        <c:majorTickMark val="none"/>
        <c:minorTickMark val="none"/>
        <c:tickLblPos val="none"/>
        <c:crossAx val="100583296"/>
        <c:crosses val="autoZero"/>
        <c:auto val="1"/>
        <c:lblOffset val="100"/>
        <c:baseTimeUnit val="years"/>
      </c:dateAx>
      <c:valAx>
        <c:axId val="1005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8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-377</c:v>
                </c:pt>
                <c:pt idx="1">
                  <c:v>-85</c:v>
                </c:pt>
                <c:pt idx="2">
                  <c:v>-460</c:v>
                </c:pt>
                <c:pt idx="3">
                  <c:v>-74</c:v>
                </c:pt>
                <c:pt idx="4">
                  <c:v>-559</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00617216"/>
        <c:axId val="1006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00617216"/>
        <c:axId val="100623488"/>
      </c:lineChart>
      <c:dateAx>
        <c:axId val="100617216"/>
        <c:scaling>
          <c:orientation val="minMax"/>
        </c:scaling>
        <c:delete val="1"/>
        <c:axPos val="b"/>
        <c:numFmt formatCode="ge" sourceLinked="1"/>
        <c:majorTickMark val="none"/>
        <c:minorTickMark val="none"/>
        <c:tickLblPos val="none"/>
        <c:crossAx val="100623488"/>
        <c:crosses val="autoZero"/>
        <c:auto val="1"/>
        <c:lblOffset val="100"/>
        <c:baseTimeUnit val="years"/>
      </c:dateAx>
      <c:valAx>
        <c:axId val="100623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1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大分県姫島村　伊美港駐車場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5794</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38</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208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148</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95.8</v>
      </c>
      <c r="V31" s="117"/>
      <c r="W31" s="117"/>
      <c r="X31" s="117"/>
      <c r="Y31" s="117"/>
      <c r="Z31" s="117"/>
      <c r="AA31" s="117"/>
      <c r="AB31" s="117"/>
      <c r="AC31" s="117"/>
      <c r="AD31" s="117"/>
      <c r="AE31" s="117"/>
      <c r="AF31" s="117"/>
      <c r="AG31" s="117"/>
      <c r="AH31" s="117"/>
      <c r="AI31" s="117"/>
      <c r="AJ31" s="117"/>
      <c r="AK31" s="117"/>
      <c r="AL31" s="117"/>
      <c r="AM31" s="117"/>
      <c r="AN31" s="117">
        <f>データ!Z7</f>
        <v>99</v>
      </c>
      <c r="AO31" s="117"/>
      <c r="AP31" s="117"/>
      <c r="AQ31" s="117"/>
      <c r="AR31" s="117"/>
      <c r="AS31" s="117"/>
      <c r="AT31" s="117"/>
      <c r="AU31" s="117"/>
      <c r="AV31" s="117"/>
      <c r="AW31" s="117"/>
      <c r="AX31" s="117"/>
      <c r="AY31" s="117"/>
      <c r="AZ31" s="117"/>
      <c r="BA31" s="117"/>
      <c r="BB31" s="117"/>
      <c r="BC31" s="117"/>
      <c r="BD31" s="117"/>
      <c r="BE31" s="117"/>
      <c r="BF31" s="117"/>
      <c r="BG31" s="117">
        <f>データ!AA7</f>
        <v>95.2</v>
      </c>
      <c r="BH31" s="117"/>
      <c r="BI31" s="117"/>
      <c r="BJ31" s="117"/>
      <c r="BK31" s="117"/>
      <c r="BL31" s="117"/>
      <c r="BM31" s="117"/>
      <c r="BN31" s="117"/>
      <c r="BO31" s="117"/>
      <c r="BP31" s="117"/>
      <c r="BQ31" s="117"/>
      <c r="BR31" s="117"/>
      <c r="BS31" s="117"/>
      <c r="BT31" s="117"/>
      <c r="BU31" s="117"/>
      <c r="BV31" s="117"/>
      <c r="BW31" s="117"/>
      <c r="BX31" s="117"/>
      <c r="BY31" s="117"/>
      <c r="BZ31" s="117">
        <f>データ!AB7</f>
        <v>99.2</v>
      </c>
      <c r="CA31" s="117"/>
      <c r="CB31" s="117"/>
      <c r="CC31" s="117"/>
      <c r="CD31" s="117"/>
      <c r="CE31" s="117"/>
      <c r="CF31" s="117"/>
      <c r="CG31" s="117"/>
      <c r="CH31" s="117"/>
      <c r="CI31" s="117"/>
      <c r="CJ31" s="117"/>
      <c r="CK31" s="117"/>
      <c r="CL31" s="117"/>
      <c r="CM31" s="117"/>
      <c r="CN31" s="117"/>
      <c r="CO31" s="117"/>
      <c r="CP31" s="117"/>
      <c r="CQ31" s="117"/>
      <c r="CR31" s="117"/>
      <c r="CS31" s="117">
        <f>データ!AC7</f>
        <v>166.7</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0</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72.400000000000006</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102.4</v>
      </c>
      <c r="JD31" s="119"/>
      <c r="JE31" s="119"/>
      <c r="JF31" s="119"/>
      <c r="JG31" s="119"/>
      <c r="JH31" s="119"/>
      <c r="JI31" s="119"/>
      <c r="JJ31" s="119"/>
      <c r="JK31" s="119"/>
      <c r="JL31" s="119"/>
      <c r="JM31" s="119"/>
      <c r="JN31" s="119"/>
      <c r="JO31" s="119"/>
      <c r="JP31" s="119"/>
      <c r="JQ31" s="119"/>
      <c r="JR31" s="119"/>
      <c r="JS31" s="119"/>
      <c r="JT31" s="119"/>
      <c r="JU31" s="120"/>
      <c r="JV31" s="118">
        <f>データ!DL7</f>
        <v>102.4</v>
      </c>
      <c r="JW31" s="119"/>
      <c r="JX31" s="119"/>
      <c r="JY31" s="119"/>
      <c r="JZ31" s="119"/>
      <c r="KA31" s="119"/>
      <c r="KB31" s="119"/>
      <c r="KC31" s="119"/>
      <c r="KD31" s="119"/>
      <c r="KE31" s="119"/>
      <c r="KF31" s="119"/>
      <c r="KG31" s="119"/>
      <c r="KH31" s="119"/>
      <c r="KI31" s="119"/>
      <c r="KJ31" s="119"/>
      <c r="KK31" s="119"/>
      <c r="KL31" s="119"/>
      <c r="KM31" s="119"/>
      <c r="KN31" s="120"/>
      <c r="KO31" s="118">
        <f>データ!DM7</f>
        <v>103.8</v>
      </c>
      <c r="KP31" s="119"/>
      <c r="KQ31" s="119"/>
      <c r="KR31" s="119"/>
      <c r="KS31" s="119"/>
      <c r="KT31" s="119"/>
      <c r="KU31" s="119"/>
      <c r="KV31" s="119"/>
      <c r="KW31" s="119"/>
      <c r="KX31" s="119"/>
      <c r="KY31" s="119"/>
      <c r="KZ31" s="119"/>
      <c r="LA31" s="119"/>
      <c r="LB31" s="119"/>
      <c r="LC31" s="119"/>
      <c r="LD31" s="119"/>
      <c r="LE31" s="119"/>
      <c r="LF31" s="119"/>
      <c r="LG31" s="120"/>
      <c r="LH31" s="118">
        <f>データ!DN7</f>
        <v>104.8</v>
      </c>
      <c r="LI31" s="119"/>
      <c r="LJ31" s="119"/>
      <c r="LK31" s="119"/>
      <c r="LL31" s="119"/>
      <c r="LM31" s="119"/>
      <c r="LN31" s="119"/>
      <c r="LO31" s="119"/>
      <c r="LP31" s="119"/>
      <c r="LQ31" s="119"/>
      <c r="LR31" s="119"/>
      <c r="LS31" s="119"/>
      <c r="LT31" s="119"/>
      <c r="LU31" s="119"/>
      <c r="LV31" s="119"/>
      <c r="LW31" s="119"/>
      <c r="LX31" s="119"/>
      <c r="LY31" s="119"/>
      <c r="LZ31" s="120"/>
      <c r="MA31" s="118">
        <f>データ!DO7</f>
        <v>102.9</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134</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2">
        <f>データ!AU7</f>
        <v>0</v>
      </c>
      <c r="V52" s="122"/>
      <c r="W52" s="122"/>
      <c r="X52" s="122"/>
      <c r="Y52" s="122"/>
      <c r="Z52" s="122"/>
      <c r="AA52" s="122"/>
      <c r="AB52" s="122"/>
      <c r="AC52" s="122"/>
      <c r="AD52" s="122"/>
      <c r="AE52" s="122"/>
      <c r="AF52" s="122"/>
      <c r="AG52" s="122"/>
      <c r="AH52" s="122"/>
      <c r="AI52" s="122"/>
      <c r="AJ52" s="122"/>
      <c r="AK52" s="122"/>
      <c r="AL52" s="122"/>
      <c r="AM52" s="122"/>
      <c r="AN52" s="122">
        <f>データ!AV7</f>
        <v>0</v>
      </c>
      <c r="AO52" s="122"/>
      <c r="AP52" s="122"/>
      <c r="AQ52" s="122"/>
      <c r="AR52" s="122"/>
      <c r="AS52" s="122"/>
      <c r="AT52" s="122"/>
      <c r="AU52" s="122"/>
      <c r="AV52" s="122"/>
      <c r="AW52" s="122"/>
      <c r="AX52" s="122"/>
      <c r="AY52" s="122"/>
      <c r="AZ52" s="122"/>
      <c r="BA52" s="122"/>
      <c r="BB52" s="122"/>
      <c r="BC52" s="122"/>
      <c r="BD52" s="122"/>
      <c r="BE52" s="122"/>
      <c r="BF52" s="122"/>
      <c r="BG52" s="122">
        <f>データ!AW7</f>
        <v>0</v>
      </c>
      <c r="BH52" s="122"/>
      <c r="BI52" s="122"/>
      <c r="BJ52" s="122"/>
      <c r="BK52" s="122"/>
      <c r="BL52" s="122"/>
      <c r="BM52" s="122"/>
      <c r="BN52" s="122"/>
      <c r="BO52" s="122"/>
      <c r="BP52" s="122"/>
      <c r="BQ52" s="122"/>
      <c r="BR52" s="122"/>
      <c r="BS52" s="122"/>
      <c r="BT52" s="122"/>
      <c r="BU52" s="122"/>
      <c r="BV52" s="122"/>
      <c r="BW52" s="122"/>
      <c r="BX52" s="122"/>
      <c r="BY52" s="122"/>
      <c r="BZ52" s="122">
        <f>データ!AX7</f>
        <v>0</v>
      </c>
      <c r="CA52" s="122"/>
      <c r="CB52" s="122"/>
      <c r="CC52" s="122"/>
      <c r="CD52" s="122"/>
      <c r="CE52" s="122"/>
      <c r="CF52" s="122"/>
      <c r="CG52" s="122"/>
      <c r="CH52" s="122"/>
      <c r="CI52" s="122"/>
      <c r="CJ52" s="122"/>
      <c r="CK52" s="122"/>
      <c r="CL52" s="122"/>
      <c r="CM52" s="122"/>
      <c r="CN52" s="122"/>
      <c r="CO52" s="122"/>
      <c r="CP52" s="122"/>
      <c r="CQ52" s="122"/>
      <c r="CR52" s="122"/>
      <c r="CS52" s="122">
        <f>データ!AY7</f>
        <v>90</v>
      </c>
      <c r="CT52" s="122"/>
      <c r="CU52" s="122"/>
      <c r="CV52" s="122"/>
      <c r="CW52" s="122"/>
      <c r="CX52" s="122"/>
      <c r="CY52" s="122"/>
      <c r="CZ52" s="122"/>
      <c r="DA52" s="122"/>
      <c r="DB52" s="122"/>
      <c r="DC52" s="122"/>
      <c r="DD52" s="122"/>
      <c r="DE52" s="122"/>
      <c r="DF52" s="122"/>
      <c r="DG52" s="122"/>
      <c r="DH52" s="122"/>
      <c r="DI52" s="122"/>
      <c r="DJ52" s="122"/>
      <c r="DK52" s="122"/>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-4.3</v>
      </c>
      <c r="EM52" s="117"/>
      <c r="EN52" s="117"/>
      <c r="EO52" s="117"/>
      <c r="EP52" s="117"/>
      <c r="EQ52" s="117"/>
      <c r="ER52" s="117"/>
      <c r="ES52" s="117"/>
      <c r="ET52" s="117"/>
      <c r="EU52" s="117"/>
      <c r="EV52" s="117"/>
      <c r="EW52" s="117"/>
      <c r="EX52" s="117"/>
      <c r="EY52" s="117"/>
      <c r="EZ52" s="117"/>
      <c r="FA52" s="117"/>
      <c r="FB52" s="117"/>
      <c r="FC52" s="117"/>
      <c r="FD52" s="117"/>
      <c r="FE52" s="117">
        <f>データ!BG7</f>
        <v>-1</v>
      </c>
      <c r="FF52" s="117"/>
      <c r="FG52" s="117"/>
      <c r="FH52" s="117"/>
      <c r="FI52" s="117"/>
      <c r="FJ52" s="117"/>
      <c r="FK52" s="117"/>
      <c r="FL52" s="117"/>
      <c r="FM52" s="117"/>
      <c r="FN52" s="117"/>
      <c r="FO52" s="117"/>
      <c r="FP52" s="117"/>
      <c r="FQ52" s="117"/>
      <c r="FR52" s="117"/>
      <c r="FS52" s="117"/>
      <c r="FT52" s="117"/>
      <c r="FU52" s="117"/>
      <c r="FV52" s="117"/>
      <c r="FW52" s="117"/>
      <c r="FX52" s="117">
        <f>データ!BH7</f>
        <v>-5</v>
      </c>
      <c r="FY52" s="117"/>
      <c r="FZ52" s="117"/>
      <c r="GA52" s="117"/>
      <c r="GB52" s="117"/>
      <c r="GC52" s="117"/>
      <c r="GD52" s="117"/>
      <c r="GE52" s="117"/>
      <c r="GF52" s="117"/>
      <c r="GG52" s="117"/>
      <c r="GH52" s="117"/>
      <c r="GI52" s="117"/>
      <c r="GJ52" s="117"/>
      <c r="GK52" s="117"/>
      <c r="GL52" s="117"/>
      <c r="GM52" s="117"/>
      <c r="GN52" s="117"/>
      <c r="GO52" s="117"/>
      <c r="GP52" s="117"/>
      <c r="GQ52" s="117">
        <f>データ!BI7</f>
        <v>-0.8</v>
      </c>
      <c r="GR52" s="117"/>
      <c r="GS52" s="117"/>
      <c r="GT52" s="117"/>
      <c r="GU52" s="117"/>
      <c r="GV52" s="117"/>
      <c r="GW52" s="117"/>
      <c r="GX52" s="117"/>
      <c r="GY52" s="117"/>
      <c r="GZ52" s="117"/>
      <c r="HA52" s="117"/>
      <c r="HB52" s="117"/>
      <c r="HC52" s="117"/>
      <c r="HD52" s="117"/>
      <c r="HE52" s="117"/>
      <c r="HF52" s="117"/>
      <c r="HG52" s="117"/>
      <c r="HH52" s="117"/>
      <c r="HI52" s="117"/>
      <c r="HJ52" s="117">
        <f>データ!BJ7</f>
        <v>-6.1</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2">
        <f>データ!BQ7</f>
        <v>-377</v>
      </c>
      <c r="JD52" s="122"/>
      <c r="JE52" s="122"/>
      <c r="JF52" s="122"/>
      <c r="JG52" s="122"/>
      <c r="JH52" s="122"/>
      <c r="JI52" s="122"/>
      <c r="JJ52" s="122"/>
      <c r="JK52" s="122"/>
      <c r="JL52" s="122"/>
      <c r="JM52" s="122"/>
      <c r="JN52" s="122"/>
      <c r="JO52" s="122"/>
      <c r="JP52" s="122"/>
      <c r="JQ52" s="122"/>
      <c r="JR52" s="122"/>
      <c r="JS52" s="122"/>
      <c r="JT52" s="122"/>
      <c r="JU52" s="122"/>
      <c r="JV52" s="122">
        <f>データ!BR7</f>
        <v>-85</v>
      </c>
      <c r="JW52" s="122"/>
      <c r="JX52" s="122"/>
      <c r="JY52" s="122"/>
      <c r="JZ52" s="122"/>
      <c r="KA52" s="122"/>
      <c r="KB52" s="122"/>
      <c r="KC52" s="122"/>
      <c r="KD52" s="122"/>
      <c r="KE52" s="122"/>
      <c r="KF52" s="122"/>
      <c r="KG52" s="122"/>
      <c r="KH52" s="122"/>
      <c r="KI52" s="122"/>
      <c r="KJ52" s="122"/>
      <c r="KK52" s="122"/>
      <c r="KL52" s="122"/>
      <c r="KM52" s="122"/>
      <c r="KN52" s="122"/>
      <c r="KO52" s="122">
        <f>データ!BS7</f>
        <v>-460</v>
      </c>
      <c r="KP52" s="122"/>
      <c r="KQ52" s="122"/>
      <c r="KR52" s="122"/>
      <c r="KS52" s="122"/>
      <c r="KT52" s="122"/>
      <c r="KU52" s="122"/>
      <c r="KV52" s="122"/>
      <c r="KW52" s="122"/>
      <c r="KX52" s="122"/>
      <c r="KY52" s="122"/>
      <c r="KZ52" s="122"/>
      <c r="LA52" s="122"/>
      <c r="LB52" s="122"/>
      <c r="LC52" s="122"/>
      <c r="LD52" s="122"/>
      <c r="LE52" s="122"/>
      <c r="LF52" s="122"/>
      <c r="LG52" s="122"/>
      <c r="LH52" s="122">
        <f>データ!BT7</f>
        <v>-74</v>
      </c>
      <c r="LI52" s="122"/>
      <c r="LJ52" s="122"/>
      <c r="LK52" s="122"/>
      <c r="LL52" s="122"/>
      <c r="LM52" s="122"/>
      <c r="LN52" s="122"/>
      <c r="LO52" s="122"/>
      <c r="LP52" s="122"/>
      <c r="LQ52" s="122"/>
      <c r="LR52" s="122"/>
      <c r="LS52" s="122"/>
      <c r="LT52" s="122"/>
      <c r="LU52" s="122"/>
      <c r="LV52" s="122"/>
      <c r="LW52" s="122"/>
      <c r="LX52" s="122"/>
      <c r="LY52" s="122"/>
      <c r="LZ52" s="122"/>
      <c r="MA52" s="122">
        <f>データ!BU7</f>
        <v>-559</v>
      </c>
      <c r="MB52" s="122"/>
      <c r="MC52" s="122"/>
      <c r="MD52" s="122"/>
      <c r="ME52" s="122"/>
      <c r="MF52" s="122"/>
      <c r="MG52" s="122"/>
      <c r="MH52" s="122"/>
      <c r="MI52" s="122"/>
      <c r="MJ52" s="122"/>
      <c r="MK52" s="122"/>
      <c r="ML52" s="122"/>
      <c r="MM52" s="122"/>
      <c r="MN52" s="122"/>
      <c r="MO52" s="122"/>
      <c r="MP52" s="122"/>
      <c r="MQ52" s="122"/>
      <c r="MR52" s="122"/>
      <c r="MS52" s="122"/>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2">
        <f>データ!AZ7</f>
        <v>19</v>
      </c>
      <c r="V53" s="122"/>
      <c r="W53" s="122"/>
      <c r="X53" s="122"/>
      <c r="Y53" s="122"/>
      <c r="Z53" s="122"/>
      <c r="AA53" s="122"/>
      <c r="AB53" s="122"/>
      <c r="AC53" s="122"/>
      <c r="AD53" s="122"/>
      <c r="AE53" s="122"/>
      <c r="AF53" s="122"/>
      <c r="AG53" s="122"/>
      <c r="AH53" s="122"/>
      <c r="AI53" s="122"/>
      <c r="AJ53" s="122"/>
      <c r="AK53" s="122"/>
      <c r="AL53" s="122"/>
      <c r="AM53" s="122"/>
      <c r="AN53" s="122">
        <f>データ!BA7</f>
        <v>55</v>
      </c>
      <c r="AO53" s="122"/>
      <c r="AP53" s="122"/>
      <c r="AQ53" s="122"/>
      <c r="AR53" s="122"/>
      <c r="AS53" s="122"/>
      <c r="AT53" s="122"/>
      <c r="AU53" s="122"/>
      <c r="AV53" s="122"/>
      <c r="AW53" s="122"/>
      <c r="AX53" s="122"/>
      <c r="AY53" s="122"/>
      <c r="AZ53" s="122"/>
      <c r="BA53" s="122"/>
      <c r="BB53" s="122"/>
      <c r="BC53" s="122"/>
      <c r="BD53" s="122"/>
      <c r="BE53" s="122"/>
      <c r="BF53" s="122"/>
      <c r="BG53" s="122">
        <f>データ!BB7</f>
        <v>60</v>
      </c>
      <c r="BH53" s="122"/>
      <c r="BI53" s="122"/>
      <c r="BJ53" s="122"/>
      <c r="BK53" s="122"/>
      <c r="BL53" s="122"/>
      <c r="BM53" s="122"/>
      <c r="BN53" s="122"/>
      <c r="BO53" s="122"/>
      <c r="BP53" s="122"/>
      <c r="BQ53" s="122"/>
      <c r="BR53" s="122"/>
      <c r="BS53" s="122"/>
      <c r="BT53" s="122"/>
      <c r="BU53" s="122"/>
      <c r="BV53" s="122"/>
      <c r="BW53" s="122"/>
      <c r="BX53" s="122"/>
      <c r="BY53" s="122"/>
      <c r="BZ53" s="122">
        <f>データ!BC7</f>
        <v>60</v>
      </c>
      <c r="CA53" s="122"/>
      <c r="CB53" s="122"/>
      <c r="CC53" s="122"/>
      <c r="CD53" s="122"/>
      <c r="CE53" s="122"/>
      <c r="CF53" s="122"/>
      <c r="CG53" s="122"/>
      <c r="CH53" s="122"/>
      <c r="CI53" s="122"/>
      <c r="CJ53" s="122"/>
      <c r="CK53" s="122"/>
      <c r="CL53" s="122"/>
      <c r="CM53" s="122"/>
      <c r="CN53" s="122"/>
      <c r="CO53" s="122"/>
      <c r="CP53" s="122"/>
      <c r="CQ53" s="122"/>
      <c r="CR53" s="122"/>
      <c r="CS53" s="122">
        <f>データ!BD7</f>
        <v>55</v>
      </c>
      <c r="CT53" s="122"/>
      <c r="CU53" s="122"/>
      <c r="CV53" s="122"/>
      <c r="CW53" s="122"/>
      <c r="CX53" s="122"/>
      <c r="CY53" s="122"/>
      <c r="CZ53" s="122"/>
      <c r="DA53" s="122"/>
      <c r="DB53" s="122"/>
      <c r="DC53" s="122"/>
      <c r="DD53" s="122"/>
      <c r="DE53" s="122"/>
      <c r="DF53" s="122"/>
      <c r="DG53" s="122"/>
      <c r="DH53" s="122"/>
      <c r="DI53" s="122"/>
      <c r="DJ53" s="122"/>
      <c r="DK53" s="122"/>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2">
        <f>データ!BV7</f>
        <v>7659</v>
      </c>
      <c r="JD53" s="122"/>
      <c r="JE53" s="122"/>
      <c r="JF53" s="122"/>
      <c r="JG53" s="122"/>
      <c r="JH53" s="122"/>
      <c r="JI53" s="122"/>
      <c r="JJ53" s="122"/>
      <c r="JK53" s="122"/>
      <c r="JL53" s="122"/>
      <c r="JM53" s="122"/>
      <c r="JN53" s="122"/>
      <c r="JO53" s="122"/>
      <c r="JP53" s="122"/>
      <c r="JQ53" s="122"/>
      <c r="JR53" s="122"/>
      <c r="JS53" s="122"/>
      <c r="JT53" s="122"/>
      <c r="JU53" s="122"/>
      <c r="JV53" s="122">
        <f>データ!BW7</f>
        <v>6771</v>
      </c>
      <c r="JW53" s="122"/>
      <c r="JX53" s="122"/>
      <c r="JY53" s="122"/>
      <c r="JZ53" s="122"/>
      <c r="KA53" s="122"/>
      <c r="KB53" s="122"/>
      <c r="KC53" s="122"/>
      <c r="KD53" s="122"/>
      <c r="KE53" s="122"/>
      <c r="KF53" s="122"/>
      <c r="KG53" s="122"/>
      <c r="KH53" s="122"/>
      <c r="KI53" s="122"/>
      <c r="KJ53" s="122"/>
      <c r="KK53" s="122"/>
      <c r="KL53" s="122"/>
      <c r="KM53" s="122"/>
      <c r="KN53" s="122"/>
      <c r="KO53" s="122">
        <f>データ!BX7</f>
        <v>7055</v>
      </c>
      <c r="KP53" s="122"/>
      <c r="KQ53" s="122"/>
      <c r="KR53" s="122"/>
      <c r="KS53" s="122"/>
      <c r="KT53" s="122"/>
      <c r="KU53" s="122"/>
      <c r="KV53" s="122"/>
      <c r="KW53" s="122"/>
      <c r="KX53" s="122"/>
      <c r="KY53" s="122"/>
      <c r="KZ53" s="122"/>
      <c r="LA53" s="122"/>
      <c r="LB53" s="122"/>
      <c r="LC53" s="122"/>
      <c r="LD53" s="122"/>
      <c r="LE53" s="122"/>
      <c r="LF53" s="122"/>
      <c r="LG53" s="122"/>
      <c r="LH53" s="122">
        <f>データ!BY7</f>
        <v>8884</v>
      </c>
      <c r="LI53" s="122"/>
      <c r="LJ53" s="122"/>
      <c r="LK53" s="122"/>
      <c r="LL53" s="122"/>
      <c r="LM53" s="122"/>
      <c r="LN53" s="122"/>
      <c r="LO53" s="122"/>
      <c r="LP53" s="122"/>
      <c r="LQ53" s="122"/>
      <c r="LR53" s="122"/>
      <c r="LS53" s="122"/>
      <c r="LT53" s="122"/>
      <c r="LU53" s="122"/>
      <c r="LV53" s="122"/>
      <c r="LW53" s="122"/>
      <c r="LX53" s="122"/>
      <c r="LY53" s="122"/>
      <c r="LZ53" s="122"/>
      <c r="MA53" s="122">
        <f>データ!BZ7</f>
        <v>8279</v>
      </c>
      <c r="MB53" s="122"/>
      <c r="MC53" s="122"/>
      <c r="MD53" s="122"/>
      <c r="ME53" s="122"/>
      <c r="MF53" s="122"/>
      <c r="MG53" s="122"/>
      <c r="MH53" s="122"/>
      <c r="MI53" s="122"/>
      <c r="MJ53" s="122"/>
      <c r="MK53" s="122"/>
      <c r="ML53" s="122"/>
      <c r="MM53" s="122"/>
      <c r="MN53" s="122"/>
      <c r="MO53" s="122"/>
      <c r="MP53" s="122"/>
      <c r="MQ53" s="122"/>
      <c r="MR53" s="122"/>
      <c r="MS53" s="122"/>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3" t="s">
        <v>38</v>
      </c>
      <c r="CW63" s="123"/>
      <c r="CX63" s="123"/>
      <c r="CY63" s="123"/>
      <c r="CZ63" s="123"/>
      <c r="DA63" s="123"/>
      <c r="DB63" s="123"/>
      <c r="DC63" s="123"/>
      <c r="DD63" s="123"/>
      <c r="DE63" s="123"/>
      <c r="DF63" s="123"/>
      <c r="DG63" s="123"/>
      <c r="DH63" s="123"/>
      <c r="DI63" s="123"/>
      <c r="DJ63" s="123"/>
      <c r="DK63" s="123"/>
      <c r="DL63" s="123"/>
      <c r="DM63" s="123"/>
      <c r="DN63" s="123"/>
      <c r="DO63" s="123"/>
      <c r="DP63" s="123"/>
      <c r="DQ63" s="123"/>
      <c r="DR63" s="123"/>
      <c r="DS63" s="123"/>
      <c r="DT63" s="123"/>
      <c r="DU63" s="123"/>
      <c r="DV63" s="123"/>
      <c r="DW63" s="123"/>
      <c r="DX63" s="123"/>
      <c r="DY63" s="123"/>
      <c r="DZ63" s="123"/>
      <c r="EA63" s="123"/>
      <c r="EB63" s="123"/>
      <c r="EC63" s="123"/>
      <c r="ED63" s="123"/>
      <c r="EE63" s="123"/>
      <c r="EF63" s="123"/>
      <c r="EG63" s="123"/>
      <c r="EH63" s="123"/>
      <c r="EI63" s="123"/>
      <c r="EJ63" s="123"/>
      <c r="EK63" s="123"/>
      <c r="EL63" s="123"/>
      <c r="EM63" s="123"/>
      <c r="EN63" s="123"/>
      <c r="EO63" s="123"/>
      <c r="EP63" s="123"/>
      <c r="EQ63" s="123"/>
      <c r="ER63" s="123"/>
      <c r="ES63" s="123"/>
      <c r="ET63" s="123"/>
      <c r="EU63" s="123"/>
      <c r="EV63" s="123"/>
      <c r="EW63" s="123"/>
      <c r="EX63" s="123"/>
      <c r="EY63" s="123"/>
      <c r="EZ63" s="123"/>
      <c r="FA63" s="123"/>
      <c r="FB63" s="123"/>
      <c r="FC63" s="123"/>
      <c r="FD63" s="123"/>
      <c r="FE63" s="123"/>
      <c r="FF63" s="123"/>
      <c r="FG63" s="123"/>
      <c r="FH63" s="123"/>
      <c r="FI63" s="123"/>
      <c r="FJ63" s="123"/>
      <c r="FK63" s="123"/>
      <c r="FL63" s="123"/>
      <c r="FM63" s="123"/>
      <c r="FN63" s="123"/>
      <c r="FO63" s="123"/>
      <c r="FP63" s="123"/>
      <c r="FQ63" s="123"/>
      <c r="FR63" s="123"/>
      <c r="FS63" s="123"/>
      <c r="FT63" s="123"/>
      <c r="FU63" s="123"/>
      <c r="FV63" s="123"/>
      <c r="FW63" s="123"/>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3"/>
      <c r="CW64" s="123"/>
      <c r="CX64" s="123"/>
      <c r="CY64" s="123"/>
      <c r="CZ64" s="123"/>
      <c r="DA64" s="123"/>
      <c r="DB64" s="123"/>
      <c r="DC64" s="123"/>
      <c r="DD64" s="123"/>
      <c r="DE64" s="123"/>
      <c r="DF64" s="123"/>
      <c r="DG64" s="123"/>
      <c r="DH64" s="123"/>
      <c r="DI64" s="123"/>
      <c r="DJ64" s="123"/>
      <c r="DK64" s="123"/>
      <c r="DL64" s="123"/>
      <c r="DM64" s="123"/>
      <c r="DN64" s="123"/>
      <c r="DO64" s="123"/>
      <c r="DP64" s="123"/>
      <c r="DQ64" s="123"/>
      <c r="DR64" s="123"/>
      <c r="DS64" s="123"/>
      <c r="DT64" s="123"/>
      <c r="DU64" s="123"/>
      <c r="DV64" s="123"/>
      <c r="DW64" s="123"/>
      <c r="DX64" s="123"/>
      <c r="DY64" s="123"/>
      <c r="DZ64" s="123"/>
      <c r="EA64" s="123"/>
      <c r="EB64" s="123"/>
      <c r="EC64" s="123"/>
      <c r="ED64" s="123"/>
      <c r="EE64" s="123"/>
      <c r="EF64" s="123"/>
      <c r="EG64" s="123"/>
      <c r="EH64" s="123"/>
      <c r="EI64" s="123"/>
      <c r="EJ64" s="123"/>
      <c r="EK64" s="123"/>
      <c r="EL64" s="123"/>
      <c r="EM64" s="123"/>
      <c r="EN64" s="123"/>
      <c r="EO64" s="123"/>
      <c r="EP64" s="123"/>
      <c r="EQ64" s="123"/>
      <c r="ER64" s="123"/>
      <c r="ES64" s="123"/>
      <c r="ET64" s="123"/>
      <c r="EU64" s="123"/>
      <c r="EV64" s="123"/>
      <c r="EW64" s="123"/>
      <c r="EX64" s="123"/>
      <c r="EY64" s="123"/>
      <c r="EZ64" s="123"/>
      <c r="FA64" s="123"/>
      <c r="FB64" s="123"/>
      <c r="FC64" s="123"/>
      <c r="FD64" s="123"/>
      <c r="FE64" s="123"/>
      <c r="FF64" s="123"/>
      <c r="FG64" s="123"/>
      <c r="FH64" s="123"/>
      <c r="FI64" s="123"/>
      <c r="FJ64" s="123"/>
      <c r="FK64" s="123"/>
      <c r="FL64" s="123"/>
      <c r="FM64" s="123"/>
      <c r="FN64" s="123"/>
      <c r="FO64" s="123"/>
      <c r="FP64" s="123"/>
      <c r="FQ64" s="123"/>
      <c r="FR64" s="123"/>
      <c r="FS64" s="123"/>
      <c r="FT64" s="123"/>
      <c r="FU64" s="123"/>
      <c r="FV64" s="123"/>
      <c r="FW64" s="123"/>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10"/>
      <c r="NE64" s="111"/>
      <c r="NF64" s="111"/>
      <c r="NG64" s="111"/>
      <c r="NH64" s="111"/>
      <c r="NI64" s="111"/>
      <c r="NJ64" s="111"/>
      <c r="NK64" s="111"/>
      <c r="NL64" s="111"/>
      <c r="NM64" s="111"/>
      <c r="NN64" s="111"/>
      <c r="NO64" s="111"/>
      <c r="NP64" s="111"/>
      <c r="NQ64" s="111"/>
      <c r="NR64" s="112"/>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3"/>
      <c r="CW65" s="123"/>
      <c r="CX65" s="123"/>
      <c r="CY65" s="123"/>
      <c r="CZ65" s="123"/>
      <c r="DA65" s="123"/>
      <c r="DB65" s="123"/>
      <c r="DC65" s="123"/>
      <c r="DD65" s="123"/>
      <c r="DE65" s="123"/>
      <c r="DF65" s="123"/>
      <c r="DG65" s="123"/>
      <c r="DH65" s="123"/>
      <c r="DI65" s="123"/>
      <c r="DJ65" s="123"/>
      <c r="DK65" s="123"/>
      <c r="DL65" s="123"/>
      <c r="DM65" s="123"/>
      <c r="DN65" s="123"/>
      <c r="DO65" s="123"/>
      <c r="DP65" s="123"/>
      <c r="DQ65" s="123"/>
      <c r="DR65" s="123"/>
      <c r="DS65" s="123"/>
      <c r="DT65" s="123"/>
      <c r="DU65" s="123"/>
      <c r="DV65" s="123"/>
      <c r="DW65" s="123"/>
      <c r="DX65" s="123"/>
      <c r="DY65" s="123"/>
      <c r="DZ65" s="123"/>
      <c r="EA65" s="123"/>
      <c r="EB65" s="123"/>
      <c r="EC65" s="123"/>
      <c r="ED65" s="123"/>
      <c r="EE65" s="123"/>
      <c r="EF65" s="123"/>
      <c r="EG65" s="123"/>
      <c r="EH65" s="123"/>
      <c r="EI65" s="123"/>
      <c r="EJ65" s="123"/>
      <c r="EK65" s="123"/>
      <c r="EL65" s="123"/>
      <c r="EM65" s="123"/>
      <c r="EN65" s="123"/>
      <c r="EO65" s="123"/>
      <c r="EP65" s="123"/>
      <c r="EQ65" s="123"/>
      <c r="ER65" s="123"/>
      <c r="ES65" s="123"/>
      <c r="ET65" s="123"/>
      <c r="EU65" s="123"/>
      <c r="EV65" s="123"/>
      <c r="EW65" s="123"/>
      <c r="EX65" s="123"/>
      <c r="EY65" s="123"/>
      <c r="EZ65" s="123"/>
      <c r="FA65" s="123"/>
      <c r="FB65" s="123"/>
      <c r="FC65" s="123"/>
      <c r="FD65" s="123"/>
      <c r="FE65" s="123"/>
      <c r="FF65" s="123"/>
      <c r="FG65" s="123"/>
      <c r="FH65" s="123"/>
      <c r="FI65" s="123"/>
      <c r="FJ65" s="123"/>
      <c r="FK65" s="123"/>
      <c r="FL65" s="123"/>
      <c r="FM65" s="123"/>
      <c r="FN65" s="123"/>
      <c r="FO65" s="123"/>
      <c r="FP65" s="123"/>
      <c r="FQ65" s="123"/>
      <c r="FR65" s="123"/>
      <c r="FS65" s="123"/>
      <c r="FT65" s="123"/>
      <c r="FU65" s="123"/>
      <c r="FV65" s="123"/>
      <c r="FW65" s="123"/>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3"/>
      <c r="CW66" s="123"/>
      <c r="CX66" s="123"/>
      <c r="CY66" s="123"/>
      <c r="CZ66" s="123"/>
      <c r="DA66" s="123"/>
      <c r="DB66" s="123"/>
      <c r="DC66" s="123"/>
      <c r="DD66" s="123"/>
      <c r="DE66" s="123"/>
      <c r="DF66" s="123"/>
      <c r="DG66" s="123"/>
      <c r="DH66" s="123"/>
      <c r="DI66" s="123"/>
      <c r="DJ66" s="123"/>
      <c r="DK66" s="123"/>
      <c r="DL66" s="123"/>
      <c r="DM66" s="123"/>
      <c r="DN66" s="123"/>
      <c r="DO66" s="123"/>
      <c r="DP66" s="123"/>
      <c r="DQ66" s="123"/>
      <c r="DR66" s="123"/>
      <c r="DS66" s="123"/>
      <c r="DT66" s="123"/>
      <c r="DU66" s="123"/>
      <c r="DV66" s="123"/>
      <c r="DW66" s="123"/>
      <c r="DX66" s="123"/>
      <c r="DY66" s="123"/>
      <c r="DZ66" s="123"/>
      <c r="EA66" s="123"/>
      <c r="EB66" s="123"/>
      <c r="EC66" s="123"/>
      <c r="ED66" s="123"/>
      <c r="EE66" s="123"/>
      <c r="EF66" s="123"/>
      <c r="EG66" s="123"/>
      <c r="EH66" s="123"/>
      <c r="EI66" s="123"/>
      <c r="EJ66" s="123"/>
      <c r="EK66" s="123"/>
      <c r="EL66" s="123"/>
      <c r="EM66" s="123"/>
      <c r="EN66" s="123"/>
      <c r="EO66" s="123"/>
      <c r="EP66" s="123"/>
      <c r="EQ66" s="123"/>
      <c r="ER66" s="123"/>
      <c r="ES66" s="123"/>
      <c r="ET66" s="123"/>
      <c r="EU66" s="123"/>
      <c r="EV66" s="123"/>
      <c r="EW66" s="123"/>
      <c r="EX66" s="123"/>
      <c r="EY66" s="123"/>
      <c r="EZ66" s="123"/>
      <c r="FA66" s="123"/>
      <c r="FB66" s="123"/>
      <c r="FC66" s="123"/>
      <c r="FD66" s="123"/>
      <c r="FE66" s="123"/>
      <c r="FF66" s="123"/>
      <c r="FG66" s="123"/>
      <c r="FH66" s="123"/>
      <c r="FI66" s="123"/>
      <c r="FJ66" s="123"/>
      <c r="FK66" s="123"/>
      <c r="FL66" s="123"/>
      <c r="FM66" s="123"/>
      <c r="FN66" s="123"/>
      <c r="FO66" s="123"/>
      <c r="FP66" s="123"/>
      <c r="FQ66" s="123"/>
      <c r="FR66" s="123"/>
      <c r="FS66" s="123"/>
      <c r="FT66" s="123"/>
      <c r="FU66" s="123"/>
      <c r="FV66" s="123"/>
      <c r="FW66" s="123"/>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3" t="s">
        <v>40</v>
      </c>
      <c r="CW72" s="123"/>
      <c r="CX72" s="123"/>
      <c r="CY72" s="123"/>
      <c r="CZ72" s="123"/>
      <c r="DA72" s="123"/>
      <c r="DB72" s="123"/>
      <c r="DC72" s="123"/>
      <c r="DD72" s="123"/>
      <c r="DE72" s="123"/>
      <c r="DF72" s="123"/>
      <c r="DG72" s="123"/>
      <c r="DH72" s="123"/>
      <c r="DI72" s="123"/>
      <c r="DJ72" s="123"/>
      <c r="DK72" s="123"/>
      <c r="DL72" s="123"/>
      <c r="DM72" s="123"/>
      <c r="DN72" s="123"/>
      <c r="DO72" s="123"/>
      <c r="DP72" s="123"/>
      <c r="DQ72" s="123"/>
      <c r="DR72" s="123"/>
      <c r="DS72" s="123"/>
      <c r="DT72" s="123"/>
      <c r="DU72" s="123"/>
      <c r="DV72" s="123"/>
      <c r="DW72" s="123"/>
      <c r="DX72" s="123"/>
      <c r="DY72" s="123"/>
      <c r="DZ72" s="123"/>
      <c r="EA72" s="123"/>
      <c r="EB72" s="123"/>
      <c r="EC72" s="123"/>
      <c r="ED72" s="123"/>
      <c r="EE72" s="123"/>
      <c r="EF72" s="123"/>
      <c r="EG72" s="123"/>
      <c r="EH72" s="123"/>
      <c r="EI72" s="123"/>
      <c r="EJ72" s="123"/>
      <c r="EK72" s="123"/>
      <c r="EL72" s="123"/>
      <c r="EM72" s="123"/>
      <c r="EN72" s="123"/>
      <c r="EO72" s="123"/>
      <c r="EP72" s="123"/>
      <c r="EQ72" s="123"/>
      <c r="ER72" s="123"/>
      <c r="ES72" s="123"/>
      <c r="ET72" s="123"/>
      <c r="EU72" s="123"/>
      <c r="EV72" s="123"/>
      <c r="EW72" s="123"/>
      <c r="EX72" s="123"/>
      <c r="EY72" s="123"/>
      <c r="EZ72" s="123"/>
      <c r="FA72" s="123"/>
      <c r="FB72" s="123"/>
      <c r="FC72" s="123"/>
      <c r="FD72" s="123"/>
      <c r="FE72" s="123"/>
      <c r="FF72" s="123"/>
      <c r="FG72" s="123"/>
      <c r="FH72" s="123"/>
      <c r="FI72" s="123"/>
      <c r="FJ72" s="123"/>
      <c r="FK72" s="123"/>
      <c r="FL72" s="123"/>
      <c r="FM72" s="123"/>
      <c r="FN72" s="123"/>
      <c r="FO72" s="123"/>
      <c r="FP72" s="123"/>
      <c r="FQ72" s="123"/>
      <c r="FR72" s="123"/>
      <c r="FS72" s="123"/>
      <c r="FT72" s="123"/>
      <c r="FU72" s="123"/>
      <c r="FV72" s="123"/>
      <c r="FW72" s="123"/>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3"/>
      <c r="CW73" s="123"/>
      <c r="CX73" s="123"/>
      <c r="CY73" s="123"/>
      <c r="CZ73" s="123"/>
      <c r="DA73" s="123"/>
      <c r="DB73" s="123"/>
      <c r="DC73" s="123"/>
      <c r="DD73" s="123"/>
      <c r="DE73" s="123"/>
      <c r="DF73" s="123"/>
      <c r="DG73" s="123"/>
      <c r="DH73" s="123"/>
      <c r="DI73" s="123"/>
      <c r="DJ73" s="123"/>
      <c r="DK73" s="123"/>
      <c r="DL73" s="123"/>
      <c r="DM73" s="123"/>
      <c r="DN73" s="123"/>
      <c r="DO73" s="123"/>
      <c r="DP73" s="123"/>
      <c r="DQ73" s="123"/>
      <c r="DR73" s="123"/>
      <c r="DS73" s="123"/>
      <c r="DT73" s="123"/>
      <c r="DU73" s="123"/>
      <c r="DV73" s="123"/>
      <c r="DW73" s="123"/>
      <c r="DX73" s="123"/>
      <c r="DY73" s="123"/>
      <c r="DZ73" s="123"/>
      <c r="EA73" s="123"/>
      <c r="EB73" s="123"/>
      <c r="EC73" s="123"/>
      <c r="ED73" s="123"/>
      <c r="EE73" s="123"/>
      <c r="EF73" s="123"/>
      <c r="EG73" s="123"/>
      <c r="EH73" s="123"/>
      <c r="EI73" s="123"/>
      <c r="EJ73" s="123"/>
      <c r="EK73" s="123"/>
      <c r="EL73" s="123"/>
      <c r="EM73" s="123"/>
      <c r="EN73" s="123"/>
      <c r="EO73" s="123"/>
      <c r="EP73" s="123"/>
      <c r="EQ73" s="123"/>
      <c r="ER73" s="123"/>
      <c r="ES73" s="123"/>
      <c r="ET73" s="123"/>
      <c r="EU73" s="123"/>
      <c r="EV73" s="123"/>
      <c r="EW73" s="123"/>
      <c r="EX73" s="123"/>
      <c r="EY73" s="123"/>
      <c r="EZ73" s="123"/>
      <c r="FA73" s="123"/>
      <c r="FB73" s="123"/>
      <c r="FC73" s="123"/>
      <c r="FD73" s="123"/>
      <c r="FE73" s="123"/>
      <c r="FF73" s="123"/>
      <c r="FG73" s="123"/>
      <c r="FH73" s="123"/>
      <c r="FI73" s="123"/>
      <c r="FJ73" s="123"/>
      <c r="FK73" s="123"/>
      <c r="FL73" s="123"/>
      <c r="FM73" s="123"/>
      <c r="FN73" s="123"/>
      <c r="FO73" s="123"/>
      <c r="FP73" s="123"/>
      <c r="FQ73" s="123"/>
      <c r="FR73" s="123"/>
      <c r="FS73" s="123"/>
      <c r="FT73" s="123"/>
      <c r="FU73" s="123"/>
      <c r="FV73" s="123"/>
      <c r="FW73" s="123"/>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3"/>
      <c r="CW74" s="123"/>
      <c r="CX74" s="123"/>
      <c r="CY74" s="123"/>
      <c r="CZ74" s="123"/>
      <c r="DA74" s="123"/>
      <c r="DB74" s="123"/>
      <c r="DC74" s="123"/>
      <c r="DD74" s="123"/>
      <c r="DE74" s="123"/>
      <c r="DF74" s="123"/>
      <c r="DG74" s="123"/>
      <c r="DH74" s="123"/>
      <c r="DI74" s="123"/>
      <c r="DJ74" s="123"/>
      <c r="DK74" s="123"/>
      <c r="DL74" s="123"/>
      <c r="DM74" s="123"/>
      <c r="DN74" s="123"/>
      <c r="DO74" s="123"/>
      <c r="DP74" s="123"/>
      <c r="DQ74" s="123"/>
      <c r="DR74" s="123"/>
      <c r="DS74" s="123"/>
      <c r="DT74" s="123"/>
      <c r="DU74" s="123"/>
      <c r="DV74" s="123"/>
      <c r="DW74" s="123"/>
      <c r="DX74" s="123"/>
      <c r="DY74" s="123"/>
      <c r="DZ74" s="123"/>
      <c r="EA74" s="123"/>
      <c r="EB74" s="123"/>
      <c r="EC74" s="123"/>
      <c r="ED74" s="123"/>
      <c r="EE74" s="123"/>
      <c r="EF74" s="123"/>
      <c r="EG74" s="123"/>
      <c r="EH74" s="123"/>
      <c r="EI74" s="123"/>
      <c r="EJ74" s="123"/>
      <c r="EK74" s="123"/>
      <c r="EL74" s="123"/>
      <c r="EM74" s="123"/>
      <c r="EN74" s="123"/>
      <c r="EO74" s="123"/>
      <c r="EP74" s="123"/>
      <c r="EQ74" s="123"/>
      <c r="ER74" s="123"/>
      <c r="ES74" s="123"/>
      <c r="ET74" s="123"/>
      <c r="EU74" s="123"/>
      <c r="EV74" s="123"/>
      <c r="EW74" s="123"/>
      <c r="EX74" s="123"/>
      <c r="EY74" s="123"/>
      <c r="EZ74" s="123"/>
      <c r="FA74" s="123"/>
      <c r="FB74" s="123"/>
      <c r="FC74" s="123"/>
      <c r="FD74" s="123"/>
      <c r="FE74" s="123"/>
      <c r="FF74" s="123"/>
      <c r="FG74" s="123"/>
      <c r="FH74" s="123"/>
      <c r="FI74" s="123"/>
      <c r="FJ74" s="123"/>
      <c r="FK74" s="123"/>
      <c r="FL74" s="123"/>
      <c r="FM74" s="123"/>
      <c r="FN74" s="123"/>
      <c r="FO74" s="123"/>
      <c r="FP74" s="123"/>
      <c r="FQ74" s="123"/>
      <c r="FR74" s="123"/>
      <c r="FS74" s="123"/>
      <c r="FT74" s="123"/>
      <c r="FU74" s="123"/>
      <c r="FV74" s="123"/>
      <c r="FW74" s="123"/>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3"/>
      <c r="CW75" s="123"/>
      <c r="CX75" s="123"/>
      <c r="CY75" s="123"/>
      <c r="CZ75" s="123"/>
      <c r="DA75" s="123"/>
      <c r="DB75" s="123"/>
      <c r="DC75" s="123"/>
      <c r="DD75" s="123"/>
      <c r="DE75" s="123"/>
      <c r="DF75" s="123"/>
      <c r="DG75" s="123"/>
      <c r="DH75" s="123"/>
      <c r="DI75" s="123"/>
      <c r="DJ75" s="123"/>
      <c r="DK75" s="123"/>
      <c r="DL75" s="123"/>
      <c r="DM75" s="123"/>
      <c r="DN75" s="123"/>
      <c r="DO75" s="123"/>
      <c r="DP75" s="123"/>
      <c r="DQ75" s="123"/>
      <c r="DR75" s="123"/>
      <c r="DS75" s="123"/>
      <c r="DT75" s="123"/>
      <c r="DU75" s="123"/>
      <c r="DV75" s="123"/>
      <c r="DW75" s="123"/>
      <c r="DX75" s="123"/>
      <c r="DY75" s="123"/>
      <c r="DZ75" s="123"/>
      <c r="EA75" s="123"/>
      <c r="EB75" s="123"/>
      <c r="EC75" s="123"/>
      <c r="ED75" s="123"/>
      <c r="EE75" s="123"/>
      <c r="EF75" s="123"/>
      <c r="EG75" s="123"/>
      <c r="EH75" s="123"/>
      <c r="EI75" s="123"/>
      <c r="EJ75" s="123"/>
      <c r="EK75" s="123"/>
      <c r="EL75" s="123"/>
      <c r="EM75" s="123"/>
      <c r="EN75" s="123"/>
      <c r="EO75" s="123"/>
      <c r="EP75" s="123"/>
      <c r="EQ75" s="123"/>
      <c r="ER75" s="123"/>
      <c r="ES75" s="123"/>
      <c r="ET75" s="123"/>
      <c r="EU75" s="123"/>
      <c r="EV75" s="123"/>
      <c r="EW75" s="123"/>
      <c r="EX75" s="123"/>
      <c r="EY75" s="123"/>
      <c r="EZ75" s="123"/>
      <c r="FA75" s="123"/>
      <c r="FB75" s="123"/>
      <c r="FC75" s="123"/>
      <c r="FD75" s="123"/>
      <c r="FE75" s="123"/>
      <c r="FF75" s="123"/>
      <c r="FG75" s="123"/>
      <c r="FH75" s="123"/>
      <c r="FI75" s="123"/>
      <c r="FJ75" s="123"/>
      <c r="FK75" s="123"/>
      <c r="FL75" s="123"/>
      <c r="FM75" s="123"/>
      <c r="FN75" s="123"/>
      <c r="FO75" s="123"/>
      <c r="FP75" s="123"/>
      <c r="FQ75" s="123"/>
      <c r="FR75" s="123"/>
      <c r="FS75" s="123"/>
      <c r="FT75" s="123"/>
      <c r="FU75" s="123"/>
      <c r="FV75" s="123"/>
      <c r="FW75" s="123"/>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0</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4"/>
      <c r="NE82" s="125"/>
      <c r="NF82" s="125"/>
      <c r="NG82" s="125"/>
      <c r="NH82" s="125"/>
      <c r="NI82" s="125"/>
      <c r="NJ82" s="125"/>
      <c r="NK82" s="125"/>
      <c r="NL82" s="125"/>
      <c r="NM82" s="125"/>
      <c r="NN82" s="125"/>
      <c r="NO82" s="125"/>
      <c r="NP82" s="125"/>
      <c r="NQ82" s="125"/>
      <c r="NR82" s="126"/>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443221</v>
      </c>
      <c r="D6" s="61">
        <f t="shared" si="1"/>
        <v>47</v>
      </c>
      <c r="E6" s="61">
        <f t="shared" si="1"/>
        <v>14</v>
      </c>
      <c r="F6" s="61">
        <f t="shared" si="1"/>
        <v>0</v>
      </c>
      <c r="G6" s="61">
        <f t="shared" si="1"/>
        <v>1</v>
      </c>
      <c r="H6" s="61" t="str">
        <f>SUBSTITUTE(H8,"　","")</f>
        <v>大分県姫島村</v>
      </c>
      <c r="I6" s="61" t="str">
        <f t="shared" si="1"/>
        <v>伊美港駐車場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38</v>
      </c>
      <c r="S6" s="63" t="str">
        <f t="shared" si="1"/>
        <v>公共施設</v>
      </c>
      <c r="T6" s="63" t="str">
        <f t="shared" si="1"/>
        <v>無</v>
      </c>
      <c r="U6" s="64">
        <f t="shared" si="1"/>
        <v>5794</v>
      </c>
      <c r="V6" s="64">
        <f t="shared" si="1"/>
        <v>208</v>
      </c>
      <c r="W6" s="64">
        <f t="shared" si="1"/>
        <v>148</v>
      </c>
      <c r="X6" s="63" t="str">
        <f t="shared" si="1"/>
        <v>導入なし</v>
      </c>
      <c r="Y6" s="65">
        <f>IF(Y8="-",NA(),Y8)</f>
        <v>95.8</v>
      </c>
      <c r="Z6" s="65">
        <f t="shared" ref="Z6:AH6" si="2">IF(Z8="-",NA(),Z8)</f>
        <v>99</v>
      </c>
      <c r="AA6" s="65">
        <f t="shared" si="2"/>
        <v>95.2</v>
      </c>
      <c r="AB6" s="65">
        <f t="shared" si="2"/>
        <v>99.2</v>
      </c>
      <c r="AC6" s="65">
        <f t="shared" si="2"/>
        <v>166.7</v>
      </c>
      <c r="AD6" s="65">
        <f t="shared" si="2"/>
        <v>356.8</v>
      </c>
      <c r="AE6" s="65">
        <f t="shared" si="2"/>
        <v>366.4</v>
      </c>
      <c r="AF6" s="65">
        <f t="shared" si="2"/>
        <v>317.5</v>
      </c>
      <c r="AG6" s="65">
        <f t="shared" si="2"/>
        <v>467.9</v>
      </c>
      <c r="AH6" s="65">
        <f t="shared" si="2"/>
        <v>385.1</v>
      </c>
      <c r="AI6" s="62" t="str">
        <f>IF(AI8="-","",IF(AI8="-","【-】","【"&amp;SUBSTITUTE(TEXT(AI8,"#,##0.0"),"-","△")&amp;"】"))</f>
        <v>【275.4】</v>
      </c>
      <c r="AJ6" s="65">
        <f>IF(AJ8="-",NA(),AJ8)</f>
        <v>0</v>
      </c>
      <c r="AK6" s="65">
        <f t="shared" ref="AK6:AS6" si="3">IF(AK8="-",NA(),AK8)</f>
        <v>0</v>
      </c>
      <c r="AL6" s="65">
        <f t="shared" si="3"/>
        <v>0</v>
      </c>
      <c r="AM6" s="65">
        <f t="shared" si="3"/>
        <v>0</v>
      </c>
      <c r="AN6" s="65">
        <f t="shared" si="3"/>
        <v>72.400000000000006</v>
      </c>
      <c r="AO6" s="65">
        <f t="shared" si="3"/>
        <v>9</v>
      </c>
      <c r="AP6" s="65">
        <f t="shared" si="3"/>
        <v>10</v>
      </c>
      <c r="AQ6" s="65">
        <f t="shared" si="3"/>
        <v>11</v>
      </c>
      <c r="AR6" s="65">
        <f t="shared" si="3"/>
        <v>9.5</v>
      </c>
      <c r="AS6" s="65">
        <f t="shared" si="3"/>
        <v>9.9</v>
      </c>
      <c r="AT6" s="62" t="str">
        <f>IF(AT8="-","",IF(AT8="-","【-】","【"&amp;SUBSTITUTE(TEXT(AT8,"#,##0.0"),"-","△")&amp;"】"))</f>
        <v>【13.3】</v>
      </c>
      <c r="AU6" s="66">
        <f>IF(AU8="-",NA(),AU8)</f>
        <v>0</v>
      </c>
      <c r="AV6" s="66">
        <f t="shared" ref="AV6:BD6" si="4">IF(AV8="-",NA(),AV8)</f>
        <v>0</v>
      </c>
      <c r="AW6" s="66">
        <f t="shared" si="4"/>
        <v>0</v>
      </c>
      <c r="AX6" s="66">
        <f t="shared" si="4"/>
        <v>0</v>
      </c>
      <c r="AY6" s="66">
        <f t="shared" si="4"/>
        <v>90</v>
      </c>
      <c r="AZ6" s="66">
        <f t="shared" si="4"/>
        <v>19</v>
      </c>
      <c r="BA6" s="66">
        <f t="shared" si="4"/>
        <v>55</v>
      </c>
      <c r="BB6" s="66">
        <f t="shared" si="4"/>
        <v>60</v>
      </c>
      <c r="BC6" s="66">
        <f t="shared" si="4"/>
        <v>60</v>
      </c>
      <c r="BD6" s="66">
        <f t="shared" si="4"/>
        <v>55</v>
      </c>
      <c r="BE6" s="64" t="str">
        <f>IF(BE8="-","",IF(BE8="-","【-】","【"&amp;SUBSTITUTE(TEXT(BE8,"#,##0"),"-","△")&amp;"】"))</f>
        <v>【140】</v>
      </c>
      <c r="BF6" s="65">
        <f>IF(BF8="-",NA(),BF8)</f>
        <v>-4.3</v>
      </c>
      <c r="BG6" s="65">
        <f t="shared" ref="BG6:BO6" si="5">IF(BG8="-",NA(),BG8)</f>
        <v>-1</v>
      </c>
      <c r="BH6" s="65">
        <f t="shared" si="5"/>
        <v>-5</v>
      </c>
      <c r="BI6" s="65">
        <f t="shared" si="5"/>
        <v>-0.8</v>
      </c>
      <c r="BJ6" s="65">
        <f t="shared" si="5"/>
        <v>-6.1</v>
      </c>
      <c r="BK6" s="65">
        <f t="shared" si="5"/>
        <v>38.799999999999997</v>
      </c>
      <c r="BL6" s="65">
        <f t="shared" si="5"/>
        <v>37.6</v>
      </c>
      <c r="BM6" s="65">
        <f t="shared" si="5"/>
        <v>37.700000000000003</v>
      </c>
      <c r="BN6" s="65">
        <f t="shared" si="5"/>
        <v>38.5</v>
      </c>
      <c r="BO6" s="65">
        <f t="shared" si="5"/>
        <v>37.6</v>
      </c>
      <c r="BP6" s="62" t="str">
        <f>IF(BP8="-","",IF(BP8="-","【-】","【"&amp;SUBSTITUTE(TEXT(BP8,"#,##0.0"),"-","△")&amp;"】"))</f>
        <v>【45.2】</v>
      </c>
      <c r="BQ6" s="66">
        <f>IF(BQ8="-",NA(),BQ8)</f>
        <v>-377</v>
      </c>
      <c r="BR6" s="66">
        <f t="shared" ref="BR6:BZ6" si="6">IF(BR8="-",NA(),BR8)</f>
        <v>-85</v>
      </c>
      <c r="BS6" s="66">
        <f t="shared" si="6"/>
        <v>-460</v>
      </c>
      <c r="BT6" s="66">
        <f t="shared" si="6"/>
        <v>-74</v>
      </c>
      <c r="BU6" s="66">
        <f t="shared" si="6"/>
        <v>-559</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44.3</v>
      </c>
      <c r="DF6" s="65">
        <f t="shared" si="8"/>
        <v>76</v>
      </c>
      <c r="DG6" s="65">
        <f t="shared" si="8"/>
        <v>59.3</v>
      </c>
      <c r="DH6" s="65">
        <f t="shared" si="8"/>
        <v>88.6</v>
      </c>
      <c r="DI6" s="65">
        <f t="shared" si="8"/>
        <v>72.2</v>
      </c>
      <c r="DJ6" s="62" t="str">
        <f>IF(DJ8="-","",IF(DJ8="-","【-】","【"&amp;SUBSTITUTE(TEXT(DJ8,"#,##0.0"),"-","△")&amp;"】"))</f>
        <v>【122.6】</v>
      </c>
      <c r="DK6" s="65">
        <f>IF(DK8="-",NA(),DK8)</f>
        <v>102.4</v>
      </c>
      <c r="DL6" s="65">
        <f t="shared" ref="DL6:DT6" si="9">IF(DL8="-",NA(),DL8)</f>
        <v>102.4</v>
      </c>
      <c r="DM6" s="65">
        <f t="shared" si="9"/>
        <v>103.8</v>
      </c>
      <c r="DN6" s="65">
        <f t="shared" si="9"/>
        <v>104.8</v>
      </c>
      <c r="DO6" s="65">
        <f t="shared" si="9"/>
        <v>102.9</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443221</v>
      </c>
      <c r="D7" s="61">
        <f t="shared" si="10"/>
        <v>47</v>
      </c>
      <c r="E7" s="61">
        <f t="shared" si="10"/>
        <v>14</v>
      </c>
      <c r="F7" s="61">
        <f t="shared" si="10"/>
        <v>0</v>
      </c>
      <c r="G7" s="61">
        <f t="shared" si="10"/>
        <v>1</v>
      </c>
      <c r="H7" s="61" t="str">
        <f t="shared" si="10"/>
        <v>大分県　姫島村</v>
      </c>
      <c r="I7" s="61" t="str">
        <f t="shared" si="10"/>
        <v>伊美港駐車場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38</v>
      </c>
      <c r="S7" s="63" t="str">
        <f t="shared" si="10"/>
        <v>公共施設</v>
      </c>
      <c r="T7" s="63" t="str">
        <f t="shared" si="10"/>
        <v>無</v>
      </c>
      <c r="U7" s="64">
        <f t="shared" si="10"/>
        <v>5794</v>
      </c>
      <c r="V7" s="64">
        <f t="shared" si="10"/>
        <v>208</v>
      </c>
      <c r="W7" s="64">
        <f t="shared" si="10"/>
        <v>148</v>
      </c>
      <c r="X7" s="63" t="str">
        <f t="shared" si="10"/>
        <v>導入なし</v>
      </c>
      <c r="Y7" s="65">
        <f>Y8</f>
        <v>95.8</v>
      </c>
      <c r="Z7" s="65">
        <f t="shared" ref="Z7:AH7" si="11">Z8</f>
        <v>99</v>
      </c>
      <c r="AA7" s="65">
        <f t="shared" si="11"/>
        <v>95.2</v>
      </c>
      <c r="AB7" s="65">
        <f t="shared" si="11"/>
        <v>99.2</v>
      </c>
      <c r="AC7" s="65">
        <f t="shared" si="11"/>
        <v>166.7</v>
      </c>
      <c r="AD7" s="65">
        <f t="shared" si="11"/>
        <v>356.8</v>
      </c>
      <c r="AE7" s="65">
        <f t="shared" si="11"/>
        <v>366.4</v>
      </c>
      <c r="AF7" s="65">
        <f t="shared" si="11"/>
        <v>317.5</v>
      </c>
      <c r="AG7" s="65">
        <f t="shared" si="11"/>
        <v>467.9</v>
      </c>
      <c r="AH7" s="65">
        <f t="shared" si="11"/>
        <v>385.1</v>
      </c>
      <c r="AI7" s="62"/>
      <c r="AJ7" s="65">
        <f>AJ8</f>
        <v>0</v>
      </c>
      <c r="AK7" s="65">
        <f t="shared" ref="AK7:AS7" si="12">AK8</f>
        <v>0</v>
      </c>
      <c r="AL7" s="65">
        <f t="shared" si="12"/>
        <v>0</v>
      </c>
      <c r="AM7" s="65">
        <f t="shared" si="12"/>
        <v>0</v>
      </c>
      <c r="AN7" s="65">
        <f t="shared" si="12"/>
        <v>72.400000000000006</v>
      </c>
      <c r="AO7" s="65">
        <f t="shared" si="12"/>
        <v>9</v>
      </c>
      <c r="AP7" s="65">
        <f t="shared" si="12"/>
        <v>10</v>
      </c>
      <c r="AQ7" s="65">
        <f t="shared" si="12"/>
        <v>11</v>
      </c>
      <c r="AR7" s="65">
        <f t="shared" si="12"/>
        <v>9.5</v>
      </c>
      <c r="AS7" s="65">
        <f t="shared" si="12"/>
        <v>9.9</v>
      </c>
      <c r="AT7" s="62"/>
      <c r="AU7" s="66">
        <f>AU8</f>
        <v>0</v>
      </c>
      <c r="AV7" s="66">
        <f t="shared" ref="AV7:BD7" si="13">AV8</f>
        <v>0</v>
      </c>
      <c r="AW7" s="66">
        <f t="shared" si="13"/>
        <v>0</v>
      </c>
      <c r="AX7" s="66">
        <f t="shared" si="13"/>
        <v>0</v>
      </c>
      <c r="AY7" s="66">
        <f t="shared" si="13"/>
        <v>90</v>
      </c>
      <c r="AZ7" s="66">
        <f t="shared" si="13"/>
        <v>19</v>
      </c>
      <c r="BA7" s="66">
        <f t="shared" si="13"/>
        <v>55</v>
      </c>
      <c r="BB7" s="66">
        <f t="shared" si="13"/>
        <v>60</v>
      </c>
      <c r="BC7" s="66">
        <f t="shared" si="13"/>
        <v>60</v>
      </c>
      <c r="BD7" s="66">
        <f t="shared" si="13"/>
        <v>55</v>
      </c>
      <c r="BE7" s="64"/>
      <c r="BF7" s="65">
        <f>BF8</f>
        <v>-4.3</v>
      </c>
      <c r="BG7" s="65">
        <f t="shared" ref="BG7:BO7" si="14">BG8</f>
        <v>-1</v>
      </c>
      <c r="BH7" s="65">
        <f t="shared" si="14"/>
        <v>-5</v>
      </c>
      <c r="BI7" s="65">
        <f t="shared" si="14"/>
        <v>-0.8</v>
      </c>
      <c r="BJ7" s="65">
        <f t="shared" si="14"/>
        <v>-6.1</v>
      </c>
      <c r="BK7" s="65">
        <f t="shared" si="14"/>
        <v>38.799999999999997</v>
      </c>
      <c r="BL7" s="65">
        <f t="shared" si="14"/>
        <v>37.6</v>
      </c>
      <c r="BM7" s="65">
        <f t="shared" si="14"/>
        <v>37.700000000000003</v>
      </c>
      <c r="BN7" s="65">
        <f t="shared" si="14"/>
        <v>38.5</v>
      </c>
      <c r="BO7" s="65">
        <f t="shared" si="14"/>
        <v>37.6</v>
      </c>
      <c r="BP7" s="62"/>
      <c r="BQ7" s="66">
        <f>BQ8</f>
        <v>-377</v>
      </c>
      <c r="BR7" s="66">
        <f t="shared" ref="BR7:BZ7" si="15">BR8</f>
        <v>-85</v>
      </c>
      <c r="BS7" s="66">
        <f t="shared" si="15"/>
        <v>-460</v>
      </c>
      <c r="BT7" s="66">
        <f t="shared" si="15"/>
        <v>-74</v>
      </c>
      <c r="BU7" s="66">
        <f t="shared" si="15"/>
        <v>-559</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44.3</v>
      </c>
      <c r="DF7" s="65">
        <f t="shared" si="16"/>
        <v>76</v>
      </c>
      <c r="DG7" s="65">
        <f t="shared" si="16"/>
        <v>59.3</v>
      </c>
      <c r="DH7" s="65">
        <f t="shared" si="16"/>
        <v>88.6</v>
      </c>
      <c r="DI7" s="65">
        <f t="shared" si="16"/>
        <v>72.2</v>
      </c>
      <c r="DJ7" s="62"/>
      <c r="DK7" s="65">
        <f>DK8</f>
        <v>102.4</v>
      </c>
      <c r="DL7" s="65">
        <f t="shared" ref="DL7:DT7" si="17">DL8</f>
        <v>102.4</v>
      </c>
      <c r="DM7" s="65">
        <f t="shared" si="17"/>
        <v>103.8</v>
      </c>
      <c r="DN7" s="65">
        <f t="shared" si="17"/>
        <v>104.8</v>
      </c>
      <c r="DO7" s="65">
        <f t="shared" si="17"/>
        <v>102.9</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443221</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38</v>
      </c>
      <c r="S8" s="70" t="s">
        <v>122</v>
      </c>
      <c r="T8" s="70" t="s">
        <v>123</v>
      </c>
      <c r="U8" s="71">
        <v>5794</v>
      </c>
      <c r="V8" s="71">
        <v>208</v>
      </c>
      <c r="W8" s="71">
        <v>148</v>
      </c>
      <c r="X8" s="70" t="s">
        <v>124</v>
      </c>
      <c r="Y8" s="72">
        <v>95.8</v>
      </c>
      <c r="Z8" s="72">
        <v>99</v>
      </c>
      <c r="AA8" s="72">
        <v>95.2</v>
      </c>
      <c r="AB8" s="72">
        <v>99.2</v>
      </c>
      <c r="AC8" s="72">
        <v>166.7</v>
      </c>
      <c r="AD8" s="72">
        <v>356.8</v>
      </c>
      <c r="AE8" s="72">
        <v>366.4</v>
      </c>
      <c r="AF8" s="72">
        <v>317.5</v>
      </c>
      <c r="AG8" s="72">
        <v>467.9</v>
      </c>
      <c r="AH8" s="72">
        <v>385.1</v>
      </c>
      <c r="AI8" s="69">
        <v>275.39999999999998</v>
      </c>
      <c r="AJ8" s="72">
        <v>0</v>
      </c>
      <c r="AK8" s="72">
        <v>0</v>
      </c>
      <c r="AL8" s="72">
        <v>0</v>
      </c>
      <c r="AM8" s="72">
        <v>0</v>
      </c>
      <c r="AN8" s="72">
        <v>72.400000000000006</v>
      </c>
      <c r="AO8" s="72">
        <v>9</v>
      </c>
      <c r="AP8" s="72">
        <v>10</v>
      </c>
      <c r="AQ8" s="72">
        <v>11</v>
      </c>
      <c r="AR8" s="72">
        <v>9.5</v>
      </c>
      <c r="AS8" s="72">
        <v>9.9</v>
      </c>
      <c r="AT8" s="69">
        <v>13.3</v>
      </c>
      <c r="AU8" s="73">
        <v>0</v>
      </c>
      <c r="AV8" s="73">
        <v>0</v>
      </c>
      <c r="AW8" s="73">
        <v>0</v>
      </c>
      <c r="AX8" s="73">
        <v>0</v>
      </c>
      <c r="AY8" s="73">
        <v>90</v>
      </c>
      <c r="AZ8" s="73">
        <v>19</v>
      </c>
      <c r="BA8" s="73">
        <v>55</v>
      </c>
      <c r="BB8" s="73">
        <v>60</v>
      </c>
      <c r="BC8" s="73">
        <v>60</v>
      </c>
      <c r="BD8" s="73">
        <v>55</v>
      </c>
      <c r="BE8" s="73">
        <v>140</v>
      </c>
      <c r="BF8" s="72">
        <v>-4.3</v>
      </c>
      <c r="BG8" s="72">
        <v>-1</v>
      </c>
      <c r="BH8" s="72">
        <v>-5</v>
      </c>
      <c r="BI8" s="72">
        <v>-0.8</v>
      </c>
      <c r="BJ8" s="72">
        <v>-6.1</v>
      </c>
      <c r="BK8" s="72">
        <v>38.799999999999997</v>
      </c>
      <c r="BL8" s="72">
        <v>37.6</v>
      </c>
      <c r="BM8" s="72">
        <v>37.700000000000003</v>
      </c>
      <c r="BN8" s="72">
        <v>38.5</v>
      </c>
      <c r="BO8" s="72">
        <v>37.6</v>
      </c>
      <c r="BP8" s="69">
        <v>45.2</v>
      </c>
      <c r="BQ8" s="73">
        <v>-377</v>
      </c>
      <c r="BR8" s="73">
        <v>-85</v>
      </c>
      <c r="BS8" s="73">
        <v>-460</v>
      </c>
      <c r="BT8" s="74">
        <v>-74</v>
      </c>
      <c r="BU8" s="74">
        <v>-559</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0</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44.3</v>
      </c>
      <c r="DF8" s="72">
        <v>76</v>
      </c>
      <c r="DG8" s="72">
        <v>59.3</v>
      </c>
      <c r="DH8" s="72">
        <v>88.6</v>
      </c>
      <c r="DI8" s="72">
        <v>72.2</v>
      </c>
      <c r="DJ8" s="69">
        <v>122.6</v>
      </c>
      <c r="DK8" s="72">
        <v>102.4</v>
      </c>
      <c r="DL8" s="72">
        <v>102.4</v>
      </c>
      <c r="DM8" s="72">
        <v>103.8</v>
      </c>
      <c r="DN8" s="72">
        <v>104.8</v>
      </c>
      <c r="DO8" s="72">
        <v>102.9</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2018-03-05T01:47:32Z</cp:lastPrinted>
  <dcterms:created xsi:type="dcterms:W3CDTF">2018-02-09T01:54:13Z</dcterms:created>
  <dcterms:modified xsi:type="dcterms:W3CDTF">2018-03-16T01:15:53Z</dcterms:modified>
  <cp:category/>
</cp:coreProperties>
</file>