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<sst xmlns="http://schemas.openxmlformats.org/spreadsheetml/2006/main" count="240" uniqueCount="126">
  <si>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</si>
  <si>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</si>
  <si>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</si>
  <si>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</si>
  <si>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</si>
  <si>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</si>
  <si>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</si>
  <si>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</si>
  <si>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</si>
  <si>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</si>
  <si>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</si>
  <si>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</si>
  <si>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</si>
  <si>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</si>
  <si>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</si>
  <si>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</si>
  <si>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</si>
  <si>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</si>
  <si>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</si>
  <si>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</si>
  <si>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</si>
  <si>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</si>
  <si>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</si>
  <si>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</si>
  <si>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</si>
  <si>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</si>
  <si>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</si>
  <si>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</si>
  <si>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</si>
  <si>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</si>
  <si>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</si>
  <si>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</si>
  <si>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</si>
  <si>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</si>
  <si>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</si>
  <si>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</si>
  <si>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</si>
  <si>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</si>
  <si>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</si>
  <si>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</si>
  <si>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</si>
  <si>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</si>
  <si>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</si>
  <si>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</si>
  <si>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</si>
  <si>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</si>
  <si>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</si>
  <si>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</si>
  <si>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</si>
  <si>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</si>
  <si>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</si>
  <si>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</si>
  <si>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</si>
  <si>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</si>
  <si>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</si>
  <si>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</si>
  <si>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</si>
  <si>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</si>
  <si>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</si>
  <si>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</si>
  <si>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</si>
  <si>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</si>
  <si>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</si>
  <si>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</si>
  <si>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</si>
  <si>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</si>
  <si>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</si>
  <si>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</si>
  <si>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</si>
  <si>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</si>
  <si>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</si>
  <si>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</si>
  <si>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</si>
  <si>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</si>
  <si>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</si>
  <si>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</si>
  <si>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</si>
  <si>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</si>
  <si>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</si>
  <si>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</si>
  <si>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</si>
  <si>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</si>
  <si>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</si>
  <si>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</si>
  <si>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</si>
  <si>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</si>
  <si>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</si>
  <si>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</si>
  <si>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</si>
  <si>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</si>
  <si>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</si>
  <si>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</si>
  <si>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</si>
  <si>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</si>
  <si>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</si>
  <si>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</si>
  <si>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</si>
  <si>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</si>
  <si>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</si>
  <si>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</si>
  <si>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</si>
  <si>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</si>
  <si>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</si>
  <si>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</si>
  <si>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</si>
  <si>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</si>
  <si>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</si>
  <si>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</si>
  <si>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</si>
  <si>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</si>
  <si>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国東市</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</si>
  <si>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</si>
  <si>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</si>
  <si>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</si>
  <si>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</si>
  <si>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</si>
  <si>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</si>
  <si>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</si>
  <si>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</si>
  <si>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</si>
  <si>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</si>
  <si>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</si>
  <si>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平成28年度より料金改定を行っていますが、人口減少等の影響により、使用料収入の減少傾向が見込まれます。今後も接続率の向上や計画的な更新、維持管理費の削減を継続します。</t>
    <rPh sb="0" eb="2">
      <t>ヘイセイ</t>
    </rPh>
    <rPh sb="4" eb="6">
      <t>ネンド</t>
    </rPh>
    <rPh sb="8" eb="10">
      <t>リョウキン</t>
    </rPh>
    <rPh sb="10" eb="12">
      <t>カイテイ</t>
    </rPh>
    <rPh sb="13" eb="14">
      <t>オコナ</t>
    </rPh>
    <rPh sb="21" eb="23">
      <t>ジンコウ</t>
    </rPh>
    <rPh sb="23" eb="25">
      <t>ゲンショウ</t>
    </rPh>
    <rPh sb="25" eb="26">
      <t>トウ</t>
    </rPh>
    <rPh sb="27" eb="29">
      <t>エイキョウ</t>
    </rPh>
    <rPh sb="33" eb="36">
      <t>シヨウリョウ</t>
    </rPh>
    <rPh sb="36" eb="38">
      <t>シュウニュウ</t>
    </rPh>
    <rPh sb="39" eb="41">
      <t>ゲンショウ</t>
    </rPh>
    <rPh sb="41" eb="43">
      <t>ケイコウ</t>
    </rPh>
    <rPh sb="44" eb="46">
      <t>ミコ</t>
    </rPh>
    <rPh sb="51" eb="53">
      <t>コンゴ</t>
    </rPh>
    <rPh sb="54" eb="56">
      <t>セツゾク</t>
    </rPh>
    <rPh sb="56" eb="57">
      <t>リツ</t>
    </rPh>
    <rPh sb="58" eb="60">
      <t>コウジョウ</t>
    </rPh>
    <rPh sb="61" eb="64">
      <t>ケイカクテキ</t>
    </rPh>
    <rPh sb="65" eb="67">
      <t>コウシン</t>
    </rPh>
    <rPh sb="68" eb="70">
      <t>イジ</t>
    </rPh>
    <rPh sb="70" eb="73">
      <t>カンリヒ</t>
    </rPh>
    <rPh sb="74" eb="76">
      <t>サクゲン</t>
    </rPh>
    <rPh sb="77" eb="79">
      <t>ケイゾク</t>
    </rPh>
    <phoneticPr fontId="7"/>
  </si>
  <si>
    <t>非設置</t>
    <rPh sb="0" eb="1">
      <t>ヒ</t>
    </rPh>
    <rPh sb="1" eb="3">
      <t>セッチ</t>
    </rPh>
    <phoneticPr fontId="4"/>
  </si>
  <si>
    <t>③『管渠改善率』・・・当該年度に更新した管渠延長の割合を表した指標。平成10年3月31日に供用開始しており、主だった管渠の老朽化はみられないため、更新は行っていません。</t>
    <rPh sb="2" eb="4">
      <t>カンキョ</t>
    </rPh>
    <rPh sb="4" eb="6">
      <t>カイゼン</t>
    </rPh>
    <rPh sb="6" eb="7">
      <t>リツ</t>
    </rPh>
    <rPh sb="11" eb="13">
      <t>トウガイ</t>
    </rPh>
    <rPh sb="13" eb="15">
      <t>ネンド</t>
    </rPh>
    <rPh sb="16" eb="18">
      <t>コウシン</t>
    </rPh>
    <rPh sb="20" eb="22">
      <t>カンキョ</t>
    </rPh>
    <rPh sb="22" eb="24">
      <t>エンチョウ</t>
    </rPh>
    <rPh sb="25" eb="27">
      <t>ワリアイ</t>
    </rPh>
    <rPh sb="28" eb="29">
      <t>アラワ</t>
    </rPh>
    <rPh sb="31" eb="33">
      <t>シヒョウ</t>
    </rPh>
    <rPh sb="34" eb="36">
      <t>ヘイセイ</t>
    </rPh>
    <rPh sb="38" eb="39">
      <t>ネン</t>
    </rPh>
    <rPh sb="40" eb="41">
      <t>ツキ</t>
    </rPh>
    <rPh sb="43" eb="44">
      <t>ニチ</t>
    </rPh>
    <rPh sb="45" eb="47">
      <t>キョウヨウ</t>
    </rPh>
    <rPh sb="47" eb="49">
      <t>カイシ</t>
    </rPh>
    <phoneticPr fontId="7"/>
  </si>
  <si>
    <t>①『収益的収支比率』・・・収益的収支の総費用に地方債償還金を加えた費用を料金収入や一般会計繰入金等の総収益でどの程度賄われているかを示す指標。100％未満のため、今後も維持管理費の削減や使用料収入の増加（接続推進等）が必要です。
④『企業債残高対事業規模比率』・・・料金収入に対する企業債残高の割合であり、企業債残高の規模を示す指標。類似団体と比較すると下回っています。
⑤『経費回収率』・・・使用料で回収すべき経費を、どの程度使用料で賄えているかを表した指標。類似団体平均を上回っていますが、今後も維持管理費の削減や使用料収入の増加（接続推進等）が必要です。
⑥『汚水処理原価』・・・有収水量1㎥あたりの汚水処理に要した費用であり、汚水資本費・汚水維持管理費の両方を含めた汚水処理に係るコストを表した指標。類似団体と比較すると下回っていますが、経費回収率向上のため、今後も維持管理費の削減や有収水量の増加（接続推進等）が必要です。
⑦『施設利用率』・・・施設・設備が一日に対応可能な処理能力に対する、一日平均処理水量の割合であり、施設の利用状況や適正規模を判断する指標。近年は人口減少及び事業所からの流入量の減少のため低下しています。今後も接続推進等による流入量の増加、又は適切な規模に合わせた施設更新等を行う必要があります。
⑧『水洗化率』・・・処理区域内人口のうち、水洗便所を設置して汚水処理している人口の割合を表した指標。徐々に増加しているが、類似団体平均以下のため今後も継続した接続推進を行う必要があります。</t>
    <rPh sb="2" eb="5">
      <t>シュウエキテキ</t>
    </rPh>
    <rPh sb="5" eb="7">
      <t>シュウシ</t>
    </rPh>
    <rPh sb="7" eb="9">
      <t>ヒリツ</t>
    </rPh>
    <rPh sb="13" eb="15">
      <t>シュウエキ</t>
    </rPh>
    <rPh sb="15" eb="16">
      <t>テキ</t>
    </rPh>
    <rPh sb="16" eb="18">
      <t>シュウシ</t>
    </rPh>
    <rPh sb="19" eb="22">
      <t>ソウヒヨウ</t>
    </rPh>
    <rPh sb="23" eb="26">
      <t>チホウサイ</t>
    </rPh>
    <rPh sb="26" eb="29">
      <t>ショウカンキン</t>
    </rPh>
    <rPh sb="30" eb="31">
      <t>クワ</t>
    </rPh>
    <rPh sb="33" eb="35">
      <t>ヒヨウ</t>
    </rPh>
    <rPh sb="36" eb="38">
      <t>リョウキン</t>
    </rPh>
    <rPh sb="38" eb="40">
      <t>シュウニュウ</t>
    </rPh>
    <rPh sb="41" eb="43">
      <t>イッパン</t>
    </rPh>
    <rPh sb="43" eb="45">
      <t>カイケイ</t>
    </rPh>
    <rPh sb="45" eb="47">
      <t>クリイレ</t>
    </rPh>
    <rPh sb="47" eb="48">
      <t>キン</t>
    </rPh>
    <rPh sb="48" eb="49">
      <t>トウ</t>
    </rPh>
    <rPh sb="50" eb="53">
      <t>ソウシュウエキ</t>
    </rPh>
    <rPh sb="56" eb="58">
      <t>テイド</t>
    </rPh>
    <rPh sb="58" eb="59">
      <t>マカナ</t>
    </rPh>
    <rPh sb="66" eb="67">
      <t>シメ</t>
    </rPh>
    <rPh sb="68" eb="70">
      <t>シヒョウ</t>
    </rPh>
    <rPh sb="75" eb="77">
      <t>ミマン</t>
    </rPh>
    <rPh sb="81" eb="83">
      <t>コンゴ</t>
    </rPh>
    <rPh sb="84" eb="86">
      <t>イジ</t>
    </rPh>
    <rPh sb="86" eb="89">
      <t>カンリヒ</t>
    </rPh>
    <rPh sb="90" eb="92">
      <t>サクゲン</t>
    </rPh>
    <rPh sb="93" eb="96">
      <t>シヨウリョウ</t>
    </rPh>
    <rPh sb="96" eb="98">
      <t>シュウニュウ</t>
    </rPh>
    <rPh sb="99" eb="101">
      <t>ゾウカ</t>
    </rPh>
    <rPh sb="102" eb="104">
      <t>セツゾク</t>
    </rPh>
    <rPh sb="104" eb="106">
      <t>スイシン</t>
    </rPh>
    <rPh sb="106" eb="107">
      <t>トウ</t>
    </rPh>
    <rPh sb="109" eb="111">
      <t>ヒツヨウ</t>
    </rPh>
    <rPh sb="118" eb="120">
      <t>キギョウ</t>
    </rPh>
    <rPh sb="120" eb="121">
      <t>サイ</t>
    </rPh>
    <rPh sb="121" eb="123">
      <t>ザンダカ</t>
    </rPh>
    <rPh sb="123" eb="124">
      <t>タイ</t>
    </rPh>
    <rPh sb="124" eb="126">
      <t>ジギョウ</t>
    </rPh>
    <rPh sb="126" eb="128">
      <t>キボ</t>
    </rPh>
    <rPh sb="128" eb="130">
      <t>ヒリツ</t>
    </rPh>
    <rPh sb="134" eb="136">
      <t>リョウキン</t>
    </rPh>
    <rPh sb="136" eb="138">
      <t>シュウニュウ</t>
    </rPh>
    <rPh sb="139" eb="140">
      <t>タイ</t>
    </rPh>
    <rPh sb="142" eb="144">
      <t>キギョウ</t>
    </rPh>
    <rPh sb="144" eb="145">
      <t>サイ</t>
    </rPh>
    <rPh sb="145" eb="147">
      <t>ザンダカ</t>
    </rPh>
    <rPh sb="148" eb="150">
      <t>ワリアイ</t>
    </rPh>
    <rPh sb="154" eb="156">
      <t>キギョウ</t>
    </rPh>
    <rPh sb="156" eb="157">
      <t>サイ</t>
    </rPh>
    <rPh sb="157" eb="159">
      <t>ザンダカ</t>
    </rPh>
    <rPh sb="160" eb="162">
      <t>キボ</t>
    </rPh>
    <rPh sb="163" eb="164">
      <t>シメ</t>
    </rPh>
    <rPh sb="165" eb="167">
      <t>シヒョウ</t>
    </rPh>
    <rPh sb="168" eb="170">
      <t>ルイジ</t>
    </rPh>
    <rPh sb="170" eb="172">
      <t>ダンタイ</t>
    </rPh>
    <rPh sb="173" eb="175">
      <t>ヒカク</t>
    </rPh>
    <rPh sb="178" eb="180">
      <t>シタマワ</t>
    </rPh>
    <rPh sb="190" eb="192">
      <t>ケイヒ</t>
    </rPh>
    <rPh sb="192" eb="194">
      <t>カイシュウ</t>
    </rPh>
    <rPh sb="194" eb="195">
      <t>リツ</t>
    </rPh>
    <rPh sb="199" eb="202">
      <t>シヨウリョウ</t>
    </rPh>
    <rPh sb="203" eb="205">
      <t>カイシュウ</t>
    </rPh>
    <rPh sb="208" eb="210">
      <t>ケイヒ</t>
    </rPh>
    <rPh sb="214" eb="216">
      <t>テイド</t>
    </rPh>
    <rPh sb="216" eb="219">
      <t>シヨウリョウ</t>
    </rPh>
    <rPh sb="220" eb="221">
      <t>マカナ</t>
    </rPh>
    <rPh sb="227" eb="228">
      <t>アラワ</t>
    </rPh>
    <rPh sb="230" eb="232">
      <t>シヒョウ</t>
    </rPh>
    <rPh sb="233" eb="235">
      <t>ルイジ</t>
    </rPh>
    <rPh sb="235" eb="237">
      <t>ダンタイ</t>
    </rPh>
    <rPh sb="237" eb="239">
      <t>ヘイキン</t>
    </rPh>
    <rPh sb="240" eb="242">
      <t>ウワマワ</t>
    </rPh>
    <rPh sb="249" eb="251">
      <t>コンゴ</t>
    </rPh>
    <rPh sb="270" eb="272">
      <t>セツゾク</t>
    </rPh>
    <rPh sb="272" eb="274">
      <t>スイシン</t>
    </rPh>
    <rPh sb="286" eb="288">
      <t>オスイ</t>
    </rPh>
    <rPh sb="288" eb="290">
      <t>ショリ</t>
    </rPh>
    <rPh sb="290" eb="292">
      <t>ゲンカ</t>
    </rPh>
    <rPh sb="296" eb="298">
      <t>ユウシュウ</t>
    </rPh>
    <rPh sb="298" eb="300">
      <t>スイリョウ</t>
    </rPh>
    <rPh sb="306" eb="308">
      <t>オスイ</t>
    </rPh>
    <rPh sb="308" eb="310">
      <t>ショリ</t>
    </rPh>
    <rPh sb="311" eb="312">
      <t>ヨウ</t>
    </rPh>
    <rPh sb="314" eb="316">
      <t>ヒヨウ</t>
    </rPh>
    <rPh sb="320" eb="322">
      <t>オスイ</t>
    </rPh>
    <rPh sb="322" eb="324">
      <t>シホン</t>
    </rPh>
    <rPh sb="324" eb="325">
      <t>ヒ</t>
    </rPh>
    <rPh sb="326" eb="328">
      <t>オスイ</t>
    </rPh>
    <rPh sb="328" eb="330">
      <t>イジ</t>
    </rPh>
    <rPh sb="330" eb="333">
      <t>カンリヒ</t>
    </rPh>
    <rPh sb="334" eb="336">
      <t>リョウホウ</t>
    </rPh>
    <rPh sb="337" eb="338">
      <t>フク</t>
    </rPh>
    <rPh sb="340" eb="342">
      <t>オスイ</t>
    </rPh>
    <rPh sb="342" eb="344">
      <t>ショリ</t>
    </rPh>
    <rPh sb="345" eb="346">
      <t>カカワ</t>
    </rPh>
    <rPh sb="351" eb="352">
      <t>アラワ</t>
    </rPh>
    <rPh sb="354" eb="356">
      <t>シヒョウ</t>
    </rPh>
    <rPh sb="357" eb="359">
      <t>ルイジ</t>
    </rPh>
    <rPh sb="359" eb="361">
      <t>ダンタイ</t>
    </rPh>
    <rPh sb="362" eb="364">
      <t>ヒカク</t>
    </rPh>
    <rPh sb="367" eb="369">
      <t>シタマワ</t>
    </rPh>
    <rPh sb="376" eb="378">
      <t>ケイヒ</t>
    </rPh>
    <rPh sb="378" eb="380">
      <t>カイシュウ</t>
    </rPh>
    <rPh sb="380" eb="381">
      <t>リツ</t>
    </rPh>
    <rPh sb="381" eb="383">
      <t>コウジョウ</t>
    </rPh>
    <rPh sb="387" eb="389">
      <t>コンゴ</t>
    </rPh>
    <rPh sb="399" eb="401">
      <t>ユウシュウ</t>
    </rPh>
    <rPh sb="401" eb="403">
      <t>スイリョウ</t>
    </rPh>
    <rPh sb="414" eb="416">
      <t>ヒツヨウ</t>
    </rPh>
    <rPh sb="423" eb="425">
      <t>シセツ</t>
    </rPh>
    <rPh sb="425" eb="428">
      <t>リヨウリツ</t>
    </rPh>
    <rPh sb="432" eb="434">
      <t>シセツ</t>
    </rPh>
    <rPh sb="435" eb="437">
      <t>セツビ</t>
    </rPh>
    <rPh sb="438" eb="440">
      <t>イチニチ</t>
    </rPh>
    <rPh sb="441" eb="443">
      <t>タイオウ</t>
    </rPh>
    <rPh sb="443" eb="445">
      <t>カノウ</t>
    </rPh>
    <rPh sb="446" eb="448">
      <t>ショリ</t>
    </rPh>
    <rPh sb="448" eb="450">
      <t>ノウリョク</t>
    </rPh>
    <rPh sb="451" eb="452">
      <t>タイ</t>
    </rPh>
    <rPh sb="455" eb="457">
      <t>イチニチ</t>
    </rPh>
    <rPh sb="457" eb="459">
      <t>ヘイキン</t>
    </rPh>
    <rPh sb="459" eb="461">
      <t>ショリ</t>
    </rPh>
    <rPh sb="461" eb="463">
      <t>スイリョウ</t>
    </rPh>
    <rPh sb="464" eb="466">
      <t>ワリアイ</t>
    </rPh>
    <rPh sb="470" eb="472">
      <t>シセツ</t>
    </rPh>
    <rPh sb="473" eb="475">
      <t>リヨウ</t>
    </rPh>
    <rPh sb="475" eb="477">
      <t>ジョウキョウ</t>
    </rPh>
    <rPh sb="478" eb="480">
      <t>テキセイ</t>
    </rPh>
    <rPh sb="480" eb="482">
      <t>キボ</t>
    </rPh>
    <rPh sb="483" eb="485">
      <t>ハンダン</t>
    </rPh>
    <rPh sb="487" eb="489">
      <t>シヒョウ</t>
    </rPh>
    <rPh sb="490" eb="492">
      <t>キンネン</t>
    </rPh>
    <rPh sb="493" eb="495">
      <t>ジンコウ</t>
    </rPh>
    <rPh sb="495" eb="497">
      <t>ゲンショウ</t>
    </rPh>
    <rPh sb="497" eb="498">
      <t>オヨ</t>
    </rPh>
    <rPh sb="499" eb="502">
      <t>ジギョウショ</t>
    </rPh>
    <rPh sb="505" eb="507">
      <t>リュウニュウ</t>
    </rPh>
    <rPh sb="507" eb="508">
      <t>リョウ</t>
    </rPh>
    <rPh sb="509" eb="511">
      <t>ゲンショウ</t>
    </rPh>
    <rPh sb="514" eb="516">
      <t>テイカ</t>
    </rPh>
    <rPh sb="522" eb="524">
      <t>コンゴ</t>
    </rPh>
    <rPh sb="525" eb="527">
      <t>セツゾク</t>
    </rPh>
    <rPh sb="527" eb="529">
      <t>スイシン</t>
    </rPh>
    <rPh sb="529" eb="530">
      <t>トウ</t>
    </rPh>
    <rPh sb="533" eb="535">
      <t>リュウニュウ</t>
    </rPh>
    <rPh sb="535" eb="536">
      <t>リョウ</t>
    </rPh>
    <rPh sb="537" eb="539">
      <t>ゾウカ</t>
    </rPh>
    <rPh sb="540" eb="541">
      <t>マタ</t>
    </rPh>
    <rPh sb="542" eb="544">
      <t>テキセツ</t>
    </rPh>
    <rPh sb="545" eb="547">
      <t>キボ</t>
    </rPh>
    <rPh sb="548" eb="549">
      <t>ア</t>
    </rPh>
    <rPh sb="552" eb="554">
      <t>シセツ</t>
    </rPh>
    <rPh sb="554" eb="556">
      <t>コウシン</t>
    </rPh>
    <rPh sb="556" eb="557">
      <t>トウ</t>
    </rPh>
    <rPh sb="558" eb="559">
      <t>オコナ</t>
    </rPh>
    <rPh sb="560" eb="562">
      <t>ヒツヨウ</t>
    </rPh>
    <rPh sb="572" eb="575">
      <t>スイセンカ</t>
    </rPh>
    <rPh sb="575" eb="576">
      <t>リツ</t>
    </rPh>
    <rPh sb="580" eb="582">
      <t>ショリ</t>
    </rPh>
    <rPh sb="582" eb="584">
      <t>クイキ</t>
    </rPh>
    <rPh sb="584" eb="585">
      <t>ナイ</t>
    </rPh>
    <rPh sb="585" eb="587">
      <t>ジンコウ</t>
    </rPh>
    <rPh sb="591" eb="593">
      <t>スイセン</t>
    </rPh>
    <rPh sb="593" eb="595">
      <t>ベンジョ</t>
    </rPh>
    <rPh sb="596" eb="598">
      <t>セッチ</t>
    </rPh>
    <rPh sb="600" eb="602">
      <t>オスイ</t>
    </rPh>
    <rPh sb="602" eb="604">
      <t>ショリ</t>
    </rPh>
    <rPh sb="608" eb="610">
      <t>ジンコウ</t>
    </rPh>
    <rPh sb="611" eb="613">
      <t>ワリアイ</t>
    </rPh>
    <rPh sb="614" eb="615">
      <t>アラワ</t>
    </rPh>
    <rPh sb="617" eb="619">
      <t>シヒョウ</t>
    </rPh>
    <rPh sb="620" eb="622">
      <t>ジョジョ</t>
    </rPh>
    <rPh sb="623" eb="625">
      <t>ゾウカ</t>
    </rPh>
    <rPh sb="631" eb="633">
      <t>ルイジ</t>
    </rPh>
    <rPh sb="633" eb="635">
      <t>ダンタイ</t>
    </rPh>
    <rPh sb="635" eb="637">
      <t>ヘイキン</t>
    </rPh>
    <rPh sb="637" eb="639">
      <t>イカ</t>
    </rPh>
    <rPh sb="642" eb="644">
      <t>コンゴ</t>
    </rPh>
    <rPh sb="645" eb="647">
      <t>ケイゾク</t>
    </rPh>
    <rPh sb="649" eb="651">
      <t>セツゾク</t>
    </rPh>
    <rPh sb="651" eb="653">
      <t>スイシン</t>
    </rPh>
    <rPh sb="654" eb="655">
      <t>オコナ</t>
    </rPh>
    <rPh sb="656" eb="658">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</si>
</sst>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4" fillId="0" borderId="6"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537728"/>
        <c:axId val="445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44537728"/>
        <c:axId val="44548096"/>
      </c:lineChart>
      <c:dateAx>
        <c:axId val="44537728"/>
        <c:scaling>
          <c:orientation val="minMax"/>
        </c:scaling>
        <c:delete val="1"/>
        <c:axPos val="b"/>
        <c:numFmt formatCode="ge" sourceLinked="1"/>
        <c:majorTickMark val="none"/>
        <c:minorTickMark val="none"/>
        <c:tickLblPos val="none"/>
        <c:crossAx val="44548096"/>
        <c:crosses val="autoZero"/>
        <c:auto val="1"/>
        <c:lblOffset val="100"/>
        <c:baseTimeUnit val="years"/>
      </c:dateAx>
      <c:valAx>
        <c:axId val="445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41.67</c:v>
                </c:pt>
                <c:pt idx="1">
                  <c:v>35.909999999999997</c:v>
                </c:pt>
                <c:pt idx="2">
                  <c:v>34.33</c:v>
                </c:pt>
                <c:pt idx="3">
                  <c:v>33.39</c:v>
                </c:pt>
                <c:pt idx="4">
                  <c:v>31.24</c:v>
                </c:pt>
              </c:numCache>
            </c:numRef>
          </c:val>
        </c:ser>
        <c:dLbls>
          <c:showLegendKey val="0"/>
          <c:showVal val="0"/>
          <c:showCatName val="0"/>
          <c:showSerName val="0"/>
          <c:showPercent val="0"/>
          <c:showBubbleSize val="0"/>
        </c:dLbls>
        <c:gapWidth val="150"/>
        <c:axId val="56670464"/>
        <c:axId val="566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56670464"/>
        <c:axId val="56676736"/>
      </c:lineChart>
      <c:dateAx>
        <c:axId val="56670464"/>
        <c:scaling>
          <c:orientation val="minMax"/>
        </c:scaling>
        <c:delete val="1"/>
        <c:axPos val="b"/>
        <c:numFmt formatCode="ge" sourceLinked="1"/>
        <c:majorTickMark val="none"/>
        <c:minorTickMark val="none"/>
        <c:tickLblPos val="none"/>
        <c:crossAx val="56676736"/>
        <c:crosses val="autoZero"/>
        <c:auto val="1"/>
        <c:lblOffset val="100"/>
        <c:baseTimeUnit val="years"/>
      </c:dateAx>
      <c:valAx>
        <c:axId val="566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62.66</c:v>
                </c:pt>
                <c:pt idx="1">
                  <c:v>62.96</c:v>
                </c:pt>
                <c:pt idx="2">
                  <c:v>65.650000000000006</c:v>
                </c:pt>
                <c:pt idx="3">
                  <c:v>67</c:v>
                </c:pt>
                <c:pt idx="4">
                  <c:v>67.7</c:v>
                </c:pt>
              </c:numCache>
            </c:numRef>
          </c:val>
        </c:ser>
        <c:dLbls>
          <c:showLegendKey val="0"/>
          <c:showVal val="0"/>
          <c:showCatName val="0"/>
          <c:showSerName val="0"/>
          <c:showPercent val="0"/>
          <c:showBubbleSize val="0"/>
        </c:dLbls>
        <c:gapWidth val="150"/>
        <c:axId val="93796224"/>
        <c:axId val="938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93796224"/>
        <c:axId val="93810688"/>
      </c:lineChart>
      <c:dateAx>
        <c:axId val="93796224"/>
        <c:scaling>
          <c:orientation val="minMax"/>
        </c:scaling>
        <c:delete val="1"/>
        <c:axPos val="b"/>
        <c:numFmt formatCode="ge" sourceLinked="1"/>
        <c:majorTickMark val="none"/>
        <c:minorTickMark val="none"/>
        <c:tickLblPos val="none"/>
        <c:crossAx val="93810688"/>
        <c:crosses val="autoZero"/>
        <c:auto val="1"/>
        <c:lblOffset val="100"/>
        <c:baseTimeUnit val="years"/>
      </c:dateAx>
      <c:valAx>
        <c:axId val="938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97.79</c:v>
                </c:pt>
                <c:pt idx="1">
                  <c:v>97</c:v>
                </c:pt>
                <c:pt idx="2">
                  <c:v>97.21</c:v>
                </c:pt>
                <c:pt idx="3">
                  <c:v>97.18</c:v>
                </c:pt>
                <c:pt idx="4">
                  <c:v>97.63</c:v>
                </c:pt>
              </c:numCache>
            </c:numRef>
          </c:val>
        </c:ser>
        <c:dLbls>
          <c:showLegendKey val="0"/>
          <c:showVal val="0"/>
          <c:showCatName val="0"/>
          <c:showSerName val="0"/>
          <c:showPercent val="0"/>
          <c:showBubbleSize val="0"/>
        </c:dLbls>
        <c:gapWidth val="150"/>
        <c:axId val="41297408"/>
        <c:axId val="412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297408"/>
        <c:axId val="41299328"/>
      </c:lineChart>
      <c:dateAx>
        <c:axId val="41297408"/>
        <c:scaling>
          <c:orientation val="minMax"/>
        </c:scaling>
        <c:delete val="1"/>
        <c:axPos val="b"/>
        <c:numFmt formatCode="ge" sourceLinked="1"/>
        <c:majorTickMark val="none"/>
        <c:minorTickMark val="none"/>
        <c:tickLblPos val="none"/>
        <c:crossAx val="41299328"/>
        <c:crosses val="autoZero"/>
        <c:auto val="1"/>
        <c:lblOffset val="100"/>
        <c:baseTimeUnit val="years"/>
      </c:dateAx>
      <c:valAx>
        <c:axId val="4129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342080"/>
        <c:axId val="413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342080"/>
        <c:axId val="41344000"/>
      </c:lineChart>
      <c:dateAx>
        <c:axId val="41342080"/>
        <c:scaling>
          <c:orientation val="minMax"/>
        </c:scaling>
        <c:delete val="1"/>
        <c:axPos val="b"/>
        <c:numFmt formatCode="ge" sourceLinked="1"/>
        <c:majorTickMark val="none"/>
        <c:minorTickMark val="none"/>
        <c:tickLblPos val="none"/>
        <c:crossAx val="41344000"/>
        <c:crosses val="autoZero"/>
        <c:auto val="1"/>
        <c:lblOffset val="100"/>
        <c:baseTimeUnit val="years"/>
      </c:dateAx>
      <c:valAx>
        <c:axId val="413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378112"/>
        <c:axId val="563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378112"/>
        <c:axId val="56380032"/>
      </c:lineChart>
      <c:dateAx>
        <c:axId val="56378112"/>
        <c:scaling>
          <c:orientation val="minMax"/>
        </c:scaling>
        <c:delete val="1"/>
        <c:axPos val="b"/>
        <c:numFmt formatCode="ge" sourceLinked="1"/>
        <c:majorTickMark val="none"/>
        <c:minorTickMark val="none"/>
        <c:tickLblPos val="none"/>
        <c:crossAx val="56380032"/>
        <c:crosses val="autoZero"/>
        <c:auto val="1"/>
        <c:lblOffset val="100"/>
        <c:baseTimeUnit val="years"/>
      </c:dateAx>
      <c:valAx>
        <c:axId val="563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408704"/>
        <c:axId val="564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408704"/>
        <c:axId val="56431360"/>
      </c:lineChart>
      <c:dateAx>
        <c:axId val="56408704"/>
        <c:scaling>
          <c:orientation val="minMax"/>
        </c:scaling>
        <c:delete val="1"/>
        <c:axPos val="b"/>
        <c:numFmt formatCode="ge" sourceLinked="1"/>
        <c:majorTickMark val="none"/>
        <c:minorTickMark val="none"/>
        <c:tickLblPos val="none"/>
        <c:crossAx val="56431360"/>
        <c:crosses val="autoZero"/>
        <c:auto val="1"/>
        <c:lblOffset val="100"/>
        <c:baseTimeUnit val="years"/>
      </c:dateAx>
      <c:valAx>
        <c:axId val="564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449280"/>
        <c:axId val="5645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449280"/>
        <c:axId val="56451456"/>
      </c:lineChart>
      <c:dateAx>
        <c:axId val="56449280"/>
        <c:scaling>
          <c:orientation val="minMax"/>
        </c:scaling>
        <c:delete val="1"/>
        <c:axPos val="b"/>
        <c:numFmt formatCode="ge" sourceLinked="1"/>
        <c:majorTickMark val="none"/>
        <c:minorTickMark val="none"/>
        <c:tickLblPos val="none"/>
        <c:crossAx val="56451456"/>
        <c:crosses val="autoZero"/>
        <c:auto val="1"/>
        <c:lblOffset val="100"/>
        <c:baseTimeUnit val="years"/>
      </c:dateAx>
      <c:valAx>
        <c:axId val="564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formatCode="#,##0.00;&quot;△&quot;#,##0.00;&quot;-&quot;">
                  <c:v>4.0999999999999996</c:v>
                </c:pt>
              </c:numCache>
            </c:numRef>
          </c:val>
        </c:ser>
        <c:dLbls>
          <c:showLegendKey val="0"/>
          <c:showVal val="0"/>
          <c:showCatName val="0"/>
          <c:showSerName val="0"/>
          <c:showPercent val="0"/>
          <c:showBubbleSize val="0"/>
        </c:dLbls>
        <c:gapWidth val="150"/>
        <c:axId val="56557952"/>
        <c:axId val="565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56557952"/>
        <c:axId val="56559872"/>
      </c:lineChart>
      <c:dateAx>
        <c:axId val="56557952"/>
        <c:scaling>
          <c:orientation val="minMax"/>
        </c:scaling>
        <c:delete val="1"/>
        <c:axPos val="b"/>
        <c:numFmt formatCode="ge" sourceLinked="1"/>
        <c:majorTickMark val="none"/>
        <c:minorTickMark val="none"/>
        <c:tickLblPos val="none"/>
        <c:crossAx val="56559872"/>
        <c:crosses val="autoZero"/>
        <c:auto val="1"/>
        <c:lblOffset val="100"/>
        <c:baseTimeUnit val="years"/>
      </c:dateAx>
      <c:valAx>
        <c:axId val="565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99.21</c:v>
                </c:pt>
                <c:pt idx="1">
                  <c:v>82.11</c:v>
                </c:pt>
                <c:pt idx="2">
                  <c:v>97.13</c:v>
                </c:pt>
                <c:pt idx="3">
                  <c:v>97.13</c:v>
                </c:pt>
                <c:pt idx="4">
                  <c:v>98.42</c:v>
                </c:pt>
              </c:numCache>
            </c:numRef>
          </c:val>
        </c:ser>
        <c:dLbls>
          <c:showLegendKey val="0"/>
          <c:showVal val="0"/>
          <c:showCatName val="0"/>
          <c:showSerName val="0"/>
          <c:showPercent val="0"/>
          <c:showBubbleSize val="0"/>
        </c:dLbls>
        <c:gapWidth val="150"/>
        <c:axId val="56581504"/>
        <c:axId val="566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56581504"/>
        <c:axId val="56604160"/>
      </c:lineChart>
      <c:dateAx>
        <c:axId val="56581504"/>
        <c:scaling>
          <c:orientation val="minMax"/>
        </c:scaling>
        <c:delete val="1"/>
        <c:axPos val="b"/>
        <c:numFmt formatCode="ge" sourceLinked="1"/>
        <c:majorTickMark val="none"/>
        <c:minorTickMark val="none"/>
        <c:tickLblPos val="none"/>
        <c:crossAx val="56604160"/>
        <c:crosses val="autoZero"/>
        <c:auto val="1"/>
        <c:lblOffset val="100"/>
        <c:baseTimeUnit val="years"/>
      </c:dateAx>
      <c:valAx>
        <c:axId val="566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157.36000000000001</c:v>
                </c:pt>
                <c:pt idx="1">
                  <c:v>188.44</c:v>
                </c:pt>
                <c:pt idx="2">
                  <c:v>162.34</c:v>
                </c:pt>
                <c:pt idx="3">
                  <c:v>162.16999999999999</c:v>
                </c:pt>
                <c:pt idx="4">
                  <c:v>172.09</c:v>
                </c:pt>
              </c:numCache>
            </c:numRef>
          </c:val>
        </c:ser>
        <c:dLbls>
          <c:showLegendKey val="0"/>
          <c:showVal val="0"/>
          <c:showCatName val="0"/>
          <c:showSerName val="0"/>
          <c:showPercent val="0"/>
          <c:showBubbleSize val="0"/>
        </c:dLbls>
        <c:gapWidth val="150"/>
        <c:axId val="56629888"/>
        <c:axId val="566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56629888"/>
        <c:axId val="56644352"/>
      </c:lineChart>
      <c:dateAx>
        <c:axId val="56629888"/>
        <c:scaling>
          <c:orientation val="minMax"/>
        </c:scaling>
        <c:delete val="1"/>
        <c:axPos val="b"/>
        <c:numFmt formatCode="ge" sourceLinked="1"/>
        <c:majorTickMark val="none"/>
        <c:minorTickMark val="none"/>
        <c:tickLblPos val="none"/>
        <c:crossAx val="56644352"/>
        <c:crosses val="autoZero"/>
        <c:auto val="1"/>
        <c:lblOffset val="100"/>
        <c:baseTimeUnit val="years"/>
      </c:dateAx>
      <c:valAx>
        <c:axId val="566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大分県　国東市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Cd2</v>
      </c>
      <c r="X8" s="78"/>
      <c r="Y8" s="78"/>
      <c r="Z8" s="78"/>
      <c r="AA8" s="78"/>
      <c r="AB8" s="78"/>
      <c r="AC8" s="78"/>
      <c r="AD8" s="79" t="s">
        <v>123</v>
      </c>
      <c r="AE8" s="79"/>
      <c r="AF8" s="79"/>
      <c r="AG8" s="79"/>
      <c r="AH8" s="79"/>
      <c r="AI8" s="79"/>
      <c r="AJ8" s="79"/>
      <c r="AK8" s="4"/>
      <c r="AL8" s="73">
        <f>データ!S6</f>
        <v>29330</v>
      </c>
      <c r="AM8" s="73"/>
      <c r="AN8" s="73"/>
      <c r="AO8" s="73"/>
      <c r="AP8" s="73"/>
      <c r="AQ8" s="73"/>
      <c r="AR8" s="73"/>
      <c r="AS8" s="73"/>
      <c r="AT8" s="72">
        <f>データ!T6</f>
        <v>318.10000000000002</v>
      </c>
      <c r="AU8" s="72"/>
      <c r="AV8" s="72"/>
      <c r="AW8" s="72"/>
      <c r="AX8" s="72"/>
      <c r="AY8" s="72"/>
      <c r="AZ8" s="72"/>
      <c r="BA8" s="72"/>
      <c r="BB8" s="72">
        <f>データ!U6</f>
        <v>92.2</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14.07</v>
      </c>
      <c r="Q10" s="72"/>
      <c r="R10" s="72"/>
      <c r="S10" s="72"/>
      <c r="T10" s="72"/>
      <c r="U10" s="72"/>
      <c r="V10" s="72"/>
      <c r="W10" s="72">
        <f>データ!Q6</f>
        <v>97.73</v>
      </c>
      <c r="X10" s="72"/>
      <c r="Y10" s="72"/>
      <c r="Z10" s="72"/>
      <c r="AA10" s="72"/>
      <c r="AB10" s="72"/>
      <c r="AC10" s="72"/>
      <c r="AD10" s="73">
        <f>データ!R6</f>
        <v>3010</v>
      </c>
      <c r="AE10" s="73"/>
      <c r="AF10" s="73"/>
      <c r="AG10" s="73"/>
      <c r="AH10" s="73"/>
      <c r="AI10" s="73"/>
      <c r="AJ10" s="73"/>
      <c r="AK10" s="2"/>
      <c r="AL10" s="73">
        <f>データ!V6</f>
        <v>4093</v>
      </c>
      <c r="AM10" s="73"/>
      <c r="AN10" s="73"/>
      <c r="AO10" s="73"/>
      <c r="AP10" s="73"/>
      <c r="AQ10" s="73"/>
      <c r="AR10" s="73"/>
      <c r="AS10" s="73"/>
      <c r="AT10" s="72">
        <f>データ!W6</f>
        <v>2.37</v>
      </c>
      <c r="AU10" s="72"/>
      <c r="AV10" s="72"/>
      <c r="AW10" s="72"/>
      <c r="AX10" s="72"/>
      <c r="AY10" s="72"/>
      <c r="AZ10" s="72"/>
      <c r="BA10" s="72"/>
      <c r="BB10" s="72">
        <f>データ!X6</f>
        <v>1727</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125</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442143</v>
      </c>
      <c r="D6" s="33">
        <f t="shared" si="3"/>
        <v>47</v>
      </c>
      <c r="E6" s="33">
        <f t="shared" si="3"/>
        <v>17</v>
      </c>
      <c r="F6" s="33">
        <f t="shared" si="3"/>
        <v>1</v>
      </c>
      <c r="G6" s="33">
        <f t="shared" si="3"/>
        <v>0</v>
      </c>
      <c r="H6" s="33" t="str">
        <f t="shared" si="3"/>
        <v>大分県　国東市</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14.07</v>
      </c>
      <c r="Q6" s="34">
        <f t="shared" si="3"/>
        <v>97.73</v>
      </c>
      <c r="R6" s="34">
        <f t="shared" si="3"/>
        <v>3010</v>
      </c>
      <c r="S6" s="34">
        <f t="shared" si="3"/>
        <v>29330</v>
      </c>
      <c r="T6" s="34">
        <f t="shared" si="3"/>
        <v>318.10000000000002</v>
      </c>
      <c r="U6" s="34">
        <f t="shared" si="3"/>
        <v>92.2</v>
      </c>
      <c r="V6" s="34">
        <f t="shared" si="3"/>
        <v>4093</v>
      </c>
      <c r="W6" s="34">
        <f t="shared" si="3"/>
        <v>2.37</v>
      </c>
      <c r="X6" s="34">
        <f t="shared" si="3"/>
        <v>1727</v>
      </c>
      <c r="Y6" s="35">
        <f>IF(Y7="",NA(),Y7)</f>
        <v>97.79</v>
      </c>
      <c r="Z6" s="35">
        <f t="shared" ref="Z6:AH6" si="4">IF(Z7="",NA(),Z7)</f>
        <v>97</v>
      </c>
      <c r="AA6" s="35">
        <f t="shared" si="4"/>
        <v>97.21</v>
      </c>
      <c r="AB6" s="35">
        <f t="shared" si="4"/>
        <v>97.18</v>
      </c>
      <c r="AC6" s="35">
        <f t="shared" si="4"/>
        <v>97.63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4.0999999999999996</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99.21</v>
      </c>
      <c r="BR6" s="35">
        <f t="shared" ref="BR6:BZ6" si="8">IF(BR7="",NA(),BR7)</f>
        <v>82.11</v>
      </c>
      <c r="BS6" s="35">
        <f t="shared" si="8"/>
        <v>97.13</v>
      </c>
      <c r="BT6" s="35">
        <f t="shared" si="8"/>
        <v>97.13</v>
      </c>
      <c r="BU6" s="35">
        <f t="shared" si="8"/>
        <v>98.42</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157.36000000000001</v>
      </c>
      <c r="CC6" s="35">
        <f t="shared" ref="CC6:CK6" si="9">IF(CC7="",NA(),CC7)</f>
        <v>188.44</v>
      </c>
      <c r="CD6" s="35">
        <f t="shared" si="9"/>
        <v>162.34</v>
      </c>
      <c r="CE6" s="35">
        <f t="shared" si="9"/>
        <v>162.16999999999999</v>
      </c>
      <c r="CF6" s="35">
        <f t="shared" si="9"/>
        <v>172.09</v>
      </c>
      <c r="CG6" s="35">
        <f t="shared" si="9"/>
        <v>251.88</v>
      </c>
      <c r="CH6" s="35">
        <f t="shared" si="9"/>
        <v>247.43</v>
      </c>
      <c r="CI6" s="35">
        <f t="shared" si="9"/>
        <v>248.89</v>
      </c>
      <c r="CJ6" s="35">
        <f t="shared" si="9"/>
        <v>250.84</v>
      </c>
      <c r="CK6" s="35">
        <f t="shared" si="9"/>
        <v>235.61</v>
      </c>
      <c r="CL6" s="34" t="str">
        <f>IF(CL7="","",IF(CL7="-","【-】","【"&amp;SUBSTITUTE(TEXT(CL7,"#,##0.00"),"-","△")&amp;"】"))</f>
        <v>【137.82】</v>
      </c>
      <c r="CM6" s="35">
        <f>IF(CM7="",NA(),CM7)</f>
        <v>41.67</v>
      </c>
      <c r="CN6" s="35">
        <f t="shared" ref="CN6:CV6" si="10">IF(CN7="",NA(),CN7)</f>
        <v>35.909999999999997</v>
      </c>
      <c r="CO6" s="35">
        <f t="shared" si="10"/>
        <v>34.33</v>
      </c>
      <c r="CP6" s="35">
        <f t="shared" si="10"/>
        <v>33.39</v>
      </c>
      <c r="CQ6" s="35">
        <f t="shared" si="10"/>
        <v>31.24</v>
      </c>
      <c r="CR6" s="35">
        <f t="shared" si="10"/>
        <v>49.29</v>
      </c>
      <c r="CS6" s="35">
        <f t="shared" si="10"/>
        <v>50.32</v>
      </c>
      <c r="CT6" s="35">
        <f t="shared" si="10"/>
        <v>49.89</v>
      </c>
      <c r="CU6" s="35">
        <f t="shared" si="10"/>
        <v>49.39</v>
      </c>
      <c r="CV6" s="35">
        <f t="shared" si="10"/>
        <v>49.25</v>
      </c>
      <c r="CW6" s="34" t="str">
        <f>IF(CW7="","",IF(CW7="-","【-】","【"&amp;SUBSTITUTE(TEXT(CW7,"#,##0.00"),"-","△")&amp;"】"))</f>
        <v>【60.09】</v>
      </c>
      <c r="CX6" s="35">
        <f>IF(CX7="",NA(),CX7)</f>
        <v>62.66</v>
      </c>
      <c r="CY6" s="35">
        <f t="shared" ref="CY6:DG6" si="11">IF(CY7="",NA(),CY7)</f>
        <v>62.96</v>
      </c>
      <c r="CZ6" s="35">
        <f t="shared" si="11"/>
        <v>65.650000000000006</v>
      </c>
      <c r="DA6" s="35">
        <f t="shared" si="11"/>
        <v>67</v>
      </c>
      <c r="DB6" s="35">
        <f t="shared" si="11"/>
        <v>67.7</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x14ac:dyDescent="0.15">
      <c r="A7" s="28"/>
      <c r="B7" s="37">
        <v>2016</v>
      </c>
      <c r="C7" s="37">
        <v>442143</v>
      </c>
      <c r="D7" s="37">
        <v>47</v>
      </c>
      <c r="E7" s="37">
        <v>17</v>
      </c>
      <c r="F7" s="37">
        <v>1</v>
      </c>
      <c r="G7" s="37">
        <v>0</v>
      </c>
      <c r="H7" s="37" t="s">
        <v>110</v>
      </c>
      <c r="I7" s="37" t="s">
        <v>111</v>
      </c>
      <c r="J7" s="37" t="s">
        <v>112</v>
      </c>
      <c r="K7" s="37" t="s">
        <v>113</v>
      </c>
      <c r="L7" s="37" t="s">
        <v>114</v>
      </c>
      <c r="M7" s="37"/>
      <c r="N7" s="38" t="s">
        <v>115</v>
      </c>
      <c r="O7" s="38" t="s">
        <v>116</v>
      </c>
      <c r="P7" s="38">
        <v>14.07</v>
      </c>
      <c r="Q7" s="38">
        <v>97.73</v>
      </c>
      <c r="R7" s="38">
        <v>3010</v>
      </c>
      <c r="S7" s="38">
        <v>29330</v>
      </c>
      <c r="T7" s="38">
        <v>318.10000000000002</v>
      </c>
      <c r="U7" s="38">
        <v>92.2</v>
      </c>
      <c r="V7" s="38">
        <v>4093</v>
      </c>
      <c r="W7" s="38">
        <v>2.37</v>
      </c>
      <c r="X7" s="38">
        <v>1727</v>
      </c>
      <c r="Y7" s="38">
        <v>97.79</v>
      </c>
      <c r="Z7" s="38">
        <v>97</v>
      </c>
      <c r="AA7" s="38">
        <v>97.21</v>
      </c>
      <c r="AB7" s="38">
        <v>97.18</v>
      </c>
      <c r="AC7" s="38">
        <v>97.63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4.0999999999999996</v>
      </c>
      <c r="BK7" s="38">
        <v>1309.43</v>
      </c>
      <c r="BL7" s="38">
        <v>1306.92</v>
      </c>
      <c r="BM7" s="38">
        <v>1203.71</v>
      </c>
      <c r="BN7" s="38">
        <v>1162.3599999999999</v>
      </c>
      <c r="BO7" s="38">
        <v>1047.6500000000001</v>
      </c>
      <c r="BP7" s="38">
        <v>728.3</v>
      </c>
      <c r="BQ7" s="38">
        <v>99.21</v>
      </c>
      <c r="BR7" s="38">
        <v>82.11</v>
      </c>
      <c r="BS7" s="38">
        <v>97.13</v>
      </c>
      <c r="BT7" s="38">
        <v>97.13</v>
      </c>
      <c r="BU7" s="38">
        <v>98.42</v>
      </c>
      <c r="BV7" s="38">
        <v>67.59</v>
      </c>
      <c r="BW7" s="38">
        <v>68.510000000000005</v>
      </c>
      <c r="BX7" s="38">
        <v>69.739999999999995</v>
      </c>
      <c r="BY7" s="38">
        <v>68.209999999999994</v>
      </c>
      <c r="BZ7" s="38">
        <v>74.040000000000006</v>
      </c>
      <c r="CA7" s="38">
        <v>100.04</v>
      </c>
      <c r="CB7" s="38">
        <v>157.36000000000001</v>
      </c>
      <c r="CC7" s="38">
        <v>188.44</v>
      </c>
      <c r="CD7" s="38">
        <v>162.34</v>
      </c>
      <c r="CE7" s="38">
        <v>162.16999999999999</v>
      </c>
      <c r="CF7" s="38">
        <v>172.09</v>
      </c>
      <c r="CG7" s="38">
        <v>251.88</v>
      </c>
      <c r="CH7" s="38">
        <v>247.43</v>
      </c>
      <c r="CI7" s="38">
        <v>248.89</v>
      </c>
      <c r="CJ7" s="38">
        <v>250.84</v>
      </c>
      <c r="CK7" s="38">
        <v>235.61</v>
      </c>
      <c r="CL7" s="38">
        <v>137.82</v>
      </c>
      <c r="CM7" s="38">
        <v>41.67</v>
      </c>
      <c r="CN7" s="38">
        <v>35.909999999999997</v>
      </c>
      <c r="CO7" s="38">
        <v>34.33</v>
      </c>
      <c r="CP7" s="38">
        <v>33.39</v>
      </c>
      <c r="CQ7" s="38">
        <v>31.24</v>
      </c>
      <c r="CR7" s="38">
        <v>49.29</v>
      </c>
      <c r="CS7" s="38">
        <v>50.32</v>
      </c>
      <c r="CT7" s="38">
        <v>49.89</v>
      </c>
      <c r="CU7" s="38">
        <v>49.39</v>
      </c>
      <c r="CV7" s="38">
        <v>49.25</v>
      </c>
      <c r="CW7" s="38">
        <v>60.09</v>
      </c>
      <c r="CX7" s="38">
        <v>62.66</v>
      </c>
      <c r="CY7" s="38">
        <v>62.96</v>
      </c>
      <c r="CZ7" s="38">
        <v>65.650000000000006</v>
      </c>
      <c r="DA7" s="38">
        <v>67</v>
      </c>
      <c r="DB7" s="38">
        <v>67.7</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0.14000000000000001</v>
      </c>
      <c r="EL7" s="38">
        <v>0.03</v>
      </c>
      <c r="EM7" s="38">
        <v>0.15</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2018-02-07T00:34:28Z</cp:lastPrinted>
  <dcterms:created xsi:type="dcterms:W3CDTF">2017-12-25T02:13:31Z</dcterms:created>
  <dcterms:modified xsi:type="dcterms:W3CDTF">2018-03-16T06:58:29Z</dcterms:modified>
  <cp:category/>
</cp:coreProperties>
</file>