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O6" i="5"/>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BB10" i="4"/>
  <c r="AT10" i="4"/>
  <c r="P10" i="4"/>
  <c r="I10" i="4"/>
  <c r="BB8" i="4"/>
  <c r="AT8" i="4"/>
  <c r="AL8" i="4"/>
  <c r="I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<sst xmlns="http://schemas.openxmlformats.org/spreadsheetml/2006/main" count="237" uniqueCount="124">
  <si>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</si>
  <si>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</si>
  <si>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</si>
  <si>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</si>
  <si>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</si>
  <si>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</si>
  <si>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</si>
  <si>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</si>
  <si>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</si>
  <si>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</si>
  <si>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</si>
  <si>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</si>
  <si>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</si>
  <si>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</si>
  <si>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</si>
  <si>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</si>
  <si>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</si>
  <si>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</si>
  <si>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</si>
  <si>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</si>
  <si>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</si>
  <si>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</si>
  <si>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</si>
  <si>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</si>
  <si>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</si>
  <si>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</si>
  <si>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</si>
  <si>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</si>
  <si>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</si>
  <si>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</si>
  <si>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</si>
  <si>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</si>
  <si>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</si>
  <si>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</si>
  <si>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</si>
  <si>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</si>
  <si>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</si>
  <si>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</si>
  <si>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</si>
  <si>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</si>
  <si>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</si>
  <si>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</si>
  <si>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</si>
  <si>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</si>
  <si>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</si>
  <si>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</si>
  <si>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</si>
  <si>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</si>
  <si>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</si>
  <si>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</si>
  <si>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</si>
  <si>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</si>
  <si>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</si>
  <si>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</si>
  <si>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</si>
  <si>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</si>
  <si>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</si>
  <si>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</si>
  <si>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</si>
  <si>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</si>
  <si>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</si>
  <si>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</si>
  <si>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</si>
  <si>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</si>
  <si>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</si>
  <si>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</si>
  <si>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</si>
  <si>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</si>
  <si>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</si>
  <si>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</si>
  <si>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</si>
  <si>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</si>
  <si>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</si>
  <si>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</si>
  <si>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</si>
  <si>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</si>
  <si>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</si>
  <si>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</si>
  <si>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</si>
  <si>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</si>
  <si>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</si>
  <si>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</si>
  <si>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</si>
  <si>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</si>
  <si>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</si>
  <si>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</si>
  <si>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</si>
  <si>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</si>
  <si>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</si>
  <si>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</si>
  <si>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</si>
  <si>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</si>
  <si>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</si>
  <si>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</si>
  <si>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</si>
  <si>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</si>
  <si>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</si>
  <si>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</si>
  <si>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</si>
  <si>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</si>
  <si>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</si>
  <si>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</si>
  <si>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</si>
  <si>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</si>
  <si>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</si>
  <si>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</si>
  <si>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</si>
  <si>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</si>
  <si>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由布市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</si>
  <si>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</si>
  <si>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</si>
  <si>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</si>
  <si>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</si>
  <si>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</si>
  <si>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</si>
  <si>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</si>
  <si>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</si>
  <si>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</si>
  <si>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</si>
  <si>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</si>
  <si>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路更新率』・・・当該年度に更新した管路延長の割合を表す指標です。平成３２年度の上水道事業との統合に向けた管路更新工事を行っていることもあり、全国平均及び類似団体平均値を上回っています。</t>
    <rPh sb="2" eb="4">
      <t>カンロ</t>
    </rPh>
    <rPh sb="4" eb="6">
      <t>コウシン</t>
    </rPh>
    <rPh sb="6" eb="7">
      <t>リツ</t>
    </rPh>
    <rPh sb="11" eb="13">
      <t>トウガイ</t>
    </rPh>
    <rPh sb="13" eb="15">
      <t>ネンド</t>
    </rPh>
    <rPh sb="16" eb="18">
      <t>コウシン</t>
    </rPh>
    <rPh sb="20" eb="22">
      <t>カンロ</t>
    </rPh>
    <rPh sb="22" eb="24">
      <t>エンチョウ</t>
    </rPh>
    <rPh sb="25" eb="27">
      <t>ワリアイ</t>
    </rPh>
    <rPh sb="28" eb="29">
      <t>アラワ</t>
    </rPh>
    <rPh sb="30" eb="32">
      <t>シヒョウ</t>
    </rPh>
    <rPh sb="55" eb="57">
      <t>カンロ</t>
    </rPh>
    <rPh sb="57" eb="59">
      <t>コウシン</t>
    </rPh>
    <rPh sb="59" eb="61">
      <t>コウジ</t>
    </rPh>
    <rPh sb="87" eb="89">
      <t>ウワマワ</t>
    </rPh>
    <phoneticPr fontId="4"/>
  </si>
  <si>
    <t>経営の健全性・効率性については、有収率を除き全国平均及び類似団体平均値と比較して、相対的には良好と分析されます。有収率については、平成３２年度の上水道事業との統合に向けた管路更新工事も含め、今後も計画的な管路の更新を行うとともに、漏水調査等も併せて実施し、改善していく必要があります。</t>
    <rPh sb="0" eb="2">
      <t>ケイエイ</t>
    </rPh>
    <rPh sb="3" eb="6">
      <t>ケンゼンセイ</t>
    </rPh>
    <rPh sb="7" eb="10">
      <t>コウリツセイ</t>
    </rPh>
    <rPh sb="16" eb="19">
      <t>ユウシュウリツ</t>
    </rPh>
    <rPh sb="20" eb="21">
      <t>ノゾ</t>
    </rPh>
    <rPh sb="36" eb="38">
      <t>ヒカク</t>
    </rPh>
    <rPh sb="41" eb="44">
      <t>ソウタイテキ</t>
    </rPh>
    <rPh sb="46" eb="48">
      <t>リョウコウ</t>
    </rPh>
    <rPh sb="49" eb="51">
      <t>ブンセキ</t>
    </rPh>
    <rPh sb="56" eb="59">
      <t>ユウシュウリツ</t>
    </rPh>
    <rPh sb="92" eb="93">
      <t>フク</t>
    </rPh>
    <rPh sb="95" eb="97">
      <t>コンゴ</t>
    </rPh>
    <rPh sb="98" eb="101">
      <t>ケイカクテキ</t>
    </rPh>
    <rPh sb="102" eb="104">
      <t>カンロ</t>
    </rPh>
    <rPh sb="105" eb="107">
      <t>コウシン</t>
    </rPh>
    <rPh sb="108" eb="109">
      <t>オコナ</t>
    </rPh>
    <rPh sb="115" eb="117">
      <t>ロウスイ</t>
    </rPh>
    <rPh sb="117" eb="119">
      <t>チョウサ</t>
    </rPh>
    <rPh sb="119" eb="120">
      <t>トウ</t>
    </rPh>
    <rPh sb="121" eb="122">
      <t>アワ</t>
    </rPh>
    <rPh sb="124" eb="126">
      <t>ジッシ</t>
    </rPh>
    <rPh sb="128" eb="130">
      <t>カイゼン</t>
    </rPh>
    <rPh sb="134" eb="136">
      <t>ヒツヨウ</t>
    </rPh>
    <phoneticPr fontId="4"/>
  </si>
  <si>
    <t>非設置</t>
    <rPh sb="0" eb="1">
      <t>ヒ</t>
    </rPh>
    <rPh sb="1" eb="3">
      <t>セッチ</t>
    </rPh>
    <phoneticPr fontId="4"/>
  </si>
  <si>
    <t>①『収益的収支比率』・・・給水収益や一般会計からの繰入金等の総収益で、総費用に地方債償還金を加えた額をどの程度賄えているかを表す指標です。100％を下回っているため、更なる経費削減等による費用抑制とともに、適正な水準への料金改定を早急に図る必要があります。
④『企業債残高対給水収益比率』・・・給水収益に対する企業債残高の割合であり、企業債残高の規模を表す指標です。全国平均及び類似団体平均値を下回っていますが、平成３２年度の上水道事業との統合に向けた施設整備の実施もあり、昨年度に比べ値が上昇しています。
⑤『料金回収率』・・・給水に係る費用が、どの程度給水収益で賄えているかを表した指標です。100％を下回っており、給水原価が供給単価より高い状態にあるため、更なる経費削減や有収率の向上、料金改定を含め早急に検討・対応する必要があります。
⑥『給水原価』・・・有収水量１㎥あたりについて、どれだけの費用がかかっているかを表す指標です。全国平均及び類似団体平均値を下回っていますが、昨年度以前と比べても高い数値であり、更なる経費削減や有収率の向上を早急に図る必要があります。
⑦『施設利用率』・・・一日配水能力に対する一日平均配水量の割合であり、施設の利用状況や適正規模を判断する指標です。昨年度と比べ、数値が低下していますが、全国平均及び類似団体平均値を若干上回っており、適正に施設処理能力を生かせています。
⑧『有収率』・・・浄水場等からの配水量のうち、水道料金の徴収対象となった水量の割合であり、施設の稼働がどの程度収益につながっているかを判断する指標です。全国平均及び類似団体平均値を下回っているため、今後も計画的な管路の更新や漏水調査等の実施により、有収率の向上に努める必要があります。</t>
    <rPh sb="2" eb="5">
      <t>シュウエキテキ</t>
    </rPh>
    <rPh sb="5" eb="7">
      <t>シュウシ</t>
    </rPh>
    <rPh sb="7" eb="9">
      <t>ヒリツ</t>
    </rPh>
    <rPh sb="13" eb="15">
      <t>キュウスイ</t>
    </rPh>
    <rPh sb="15" eb="17">
      <t>シュウエキ</t>
    </rPh>
    <rPh sb="18" eb="20">
      <t>イッパン</t>
    </rPh>
    <rPh sb="20" eb="22">
      <t>カイケイ</t>
    </rPh>
    <rPh sb="25" eb="27">
      <t>クリイレ</t>
    </rPh>
    <rPh sb="27" eb="28">
      <t>キン</t>
    </rPh>
    <rPh sb="28" eb="29">
      <t>トウ</t>
    </rPh>
    <rPh sb="30" eb="33">
      <t>ソウシュウエキ</t>
    </rPh>
    <rPh sb="35" eb="38">
      <t>ソウヒヨウ</t>
    </rPh>
    <rPh sb="39" eb="42">
      <t>チホウサイ</t>
    </rPh>
    <rPh sb="42" eb="44">
      <t>ショウカン</t>
    </rPh>
    <rPh sb="44" eb="45">
      <t>キン</t>
    </rPh>
    <rPh sb="46" eb="47">
      <t>クワ</t>
    </rPh>
    <rPh sb="49" eb="50">
      <t>ガク</t>
    </rPh>
    <rPh sb="53" eb="55">
      <t>テイド</t>
    </rPh>
    <rPh sb="55" eb="56">
      <t>マカナ</t>
    </rPh>
    <rPh sb="62" eb="63">
      <t>アラワ</t>
    </rPh>
    <rPh sb="64" eb="66">
      <t>シヒョウ</t>
    </rPh>
    <rPh sb="74" eb="76">
      <t>シタマワ</t>
    </rPh>
    <rPh sb="83" eb="84">
      <t>サラ</t>
    </rPh>
    <rPh sb="86" eb="88">
      <t>ケイヒ</t>
    </rPh>
    <rPh sb="88" eb="90">
      <t>サクゲン</t>
    </rPh>
    <rPh sb="90" eb="91">
      <t>トウ</t>
    </rPh>
    <rPh sb="94" eb="96">
      <t>ヒヨウ</t>
    </rPh>
    <rPh sb="96" eb="98">
      <t>ヨクセイ</t>
    </rPh>
    <rPh sb="103" eb="105">
      <t>テキセイ</t>
    </rPh>
    <rPh sb="106" eb="108">
      <t>スイジュン</t>
    </rPh>
    <rPh sb="110" eb="112">
      <t>リョウキン</t>
    </rPh>
    <rPh sb="112" eb="114">
      <t>カイテイ</t>
    </rPh>
    <rPh sb="115" eb="117">
      <t>ソウキュウ</t>
    </rPh>
    <rPh sb="118" eb="119">
      <t>ハカ</t>
    </rPh>
    <rPh sb="120" eb="122">
      <t>ヒツヨウ</t>
    </rPh>
    <rPh sb="131" eb="133">
      <t>キギョウ</t>
    </rPh>
    <rPh sb="133" eb="134">
      <t>サイ</t>
    </rPh>
    <rPh sb="134" eb="136">
      <t>ザンダカ</t>
    </rPh>
    <rPh sb="136" eb="137">
      <t>タイ</t>
    </rPh>
    <rPh sb="137" eb="139">
      <t>キュウスイ</t>
    </rPh>
    <rPh sb="139" eb="141">
      <t>シュウエキ</t>
    </rPh>
    <rPh sb="141" eb="143">
      <t>ヒリツ</t>
    </rPh>
    <rPh sb="147" eb="149">
      <t>キュウスイ</t>
    </rPh>
    <rPh sb="149" eb="151">
      <t>シュウエキ</t>
    </rPh>
    <rPh sb="152" eb="153">
      <t>タイ</t>
    </rPh>
    <rPh sb="155" eb="157">
      <t>キギョウ</t>
    </rPh>
    <rPh sb="157" eb="158">
      <t>サイ</t>
    </rPh>
    <rPh sb="158" eb="160">
      <t>ザンダカ</t>
    </rPh>
    <rPh sb="161" eb="163">
      <t>ワリアイ</t>
    </rPh>
    <rPh sb="167" eb="169">
      <t>キギョウ</t>
    </rPh>
    <rPh sb="169" eb="170">
      <t>サイ</t>
    </rPh>
    <rPh sb="170" eb="172">
      <t>ザンダカ</t>
    </rPh>
    <rPh sb="173" eb="175">
      <t>キボ</t>
    </rPh>
    <rPh sb="176" eb="177">
      <t>アラワ</t>
    </rPh>
    <rPh sb="178" eb="180">
      <t>シヒョウ</t>
    </rPh>
    <rPh sb="183" eb="185">
      <t>ゼンコク</t>
    </rPh>
    <rPh sb="193" eb="196">
      <t>ヘイキンチ</t>
    </rPh>
    <rPh sb="197" eb="199">
      <t>シタマワ</t>
    </rPh>
    <rPh sb="206" eb="208">
      <t>ヘイセイ</t>
    </rPh>
    <rPh sb="210" eb="212">
      <t>ネンド</t>
    </rPh>
    <rPh sb="213" eb="216">
      <t>ジョウスイドウ</t>
    </rPh>
    <rPh sb="216" eb="218">
      <t>ジギョウ</t>
    </rPh>
    <rPh sb="220" eb="222">
      <t>トウゴウ</t>
    </rPh>
    <rPh sb="223" eb="224">
      <t>ム</t>
    </rPh>
    <rPh sb="226" eb="228">
      <t>シセツ</t>
    </rPh>
    <rPh sb="228" eb="230">
      <t>セイビ</t>
    </rPh>
    <rPh sb="231" eb="233">
      <t>ジッシ</t>
    </rPh>
    <rPh sb="237" eb="240">
      <t>サクネンド</t>
    </rPh>
    <rPh sb="241" eb="242">
      <t>クラ</t>
    </rPh>
    <rPh sb="243" eb="244">
      <t>アタイ</t>
    </rPh>
    <rPh sb="245" eb="247">
      <t>ジョウショウ</t>
    </rPh>
    <rPh sb="256" eb="258">
      <t>リョウキン</t>
    </rPh>
    <rPh sb="258" eb="260">
      <t>カイシュウ</t>
    </rPh>
    <rPh sb="260" eb="261">
      <t>リツ</t>
    </rPh>
    <rPh sb="265" eb="267">
      <t>キュウスイ</t>
    </rPh>
    <rPh sb="268" eb="269">
      <t>カカ</t>
    </rPh>
    <rPh sb="270" eb="272">
      <t>ヒヨウ</t>
    </rPh>
    <rPh sb="276" eb="278">
      <t>テイド</t>
    </rPh>
    <rPh sb="278" eb="280">
      <t>キュウスイ</t>
    </rPh>
    <rPh sb="280" eb="282">
      <t>シュウエキ</t>
    </rPh>
    <rPh sb="283" eb="284">
      <t>マカナ</t>
    </rPh>
    <rPh sb="290" eb="291">
      <t>アラワ</t>
    </rPh>
    <rPh sb="293" eb="295">
      <t>シヒョウ</t>
    </rPh>
    <rPh sb="303" eb="305">
      <t>シタマワ</t>
    </rPh>
    <rPh sb="310" eb="312">
      <t>キュウスイ</t>
    </rPh>
    <rPh sb="312" eb="314">
      <t>ゲンカ</t>
    </rPh>
    <rPh sb="315" eb="317">
      <t>キョウキュウ</t>
    </rPh>
    <rPh sb="317" eb="319">
      <t>タンカ</t>
    </rPh>
    <rPh sb="321" eb="322">
      <t>タカ</t>
    </rPh>
    <rPh sb="323" eb="325">
      <t>ジョウタイ</t>
    </rPh>
    <rPh sb="331" eb="332">
      <t>サラ</t>
    </rPh>
    <rPh sb="334" eb="336">
      <t>ケイヒ</t>
    </rPh>
    <rPh sb="336" eb="338">
      <t>サクゲン</t>
    </rPh>
    <rPh sb="339" eb="342">
      <t>ユウシュウリツ</t>
    </rPh>
    <rPh sb="343" eb="345">
      <t>コウジョウ</t>
    </rPh>
    <rPh sb="346" eb="348">
      <t>リョウキン</t>
    </rPh>
    <rPh sb="348" eb="350">
      <t>カイテイ</t>
    </rPh>
    <rPh sb="351" eb="352">
      <t>フク</t>
    </rPh>
    <rPh sb="353" eb="355">
      <t>ソウキュウ</t>
    </rPh>
    <rPh sb="356" eb="358">
      <t>ケントウ</t>
    </rPh>
    <rPh sb="359" eb="361">
      <t>タイオウ</t>
    </rPh>
    <rPh sb="363" eb="365">
      <t>ヒツヨウ</t>
    </rPh>
    <rPh sb="374" eb="376">
      <t>キュウスイ</t>
    </rPh>
    <rPh sb="376" eb="378">
      <t>ゲンカ</t>
    </rPh>
    <rPh sb="382" eb="384">
      <t>ユウシュウ</t>
    </rPh>
    <rPh sb="384" eb="386">
      <t>スイリョウ</t>
    </rPh>
    <rPh sb="401" eb="403">
      <t>ヒヨウ</t>
    </rPh>
    <rPh sb="412" eb="413">
      <t>アラワ</t>
    </rPh>
    <rPh sb="414" eb="416">
      <t>シヒョウ</t>
    </rPh>
    <rPh sb="442" eb="445">
      <t>サクネンド</t>
    </rPh>
    <rPh sb="445" eb="447">
      <t>イゼン</t>
    </rPh>
    <rPh sb="448" eb="449">
      <t>クラ</t>
    </rPh>
    <rPh sb="452" eb="453">
      <t>タカ</t>
    </rPh>
    <rPh sb="454" eb="456">
      <t>スウチ</t>
    </rPh>
    <rPh sb="460" eb="461">
      <t>サラ</t>
    </rPh>
    <rPh sb="463" eb="465">
      <t>ケイヒ</t>
    </rPh>
    <rPh sb="465" eb="467">
      <t>サクゲン</t>
    </rPh>
    <rPh sb="468" eb="471">
      <t>ユウシュウリツ</t>
    </rPh>
    <rPh sb="472" eb="474">
      <t>コウジョウ</t>
    </rPh>
    <rPh sb="475" eb="477">
      <t>ソウキュウ</t>
    </rPh>
    <rPh sb="478" eb="479">
      <t>ハカ</t>
    </rPh>
    <rPh sb="480" eb="482">
      <t>ヒツヨウ</t>
    </rPh>
    <rPh sb="491" eb="493">
      <t>シセツ</t>
    </rPh>
    <rPh sb="493" eb="496">
      <t>リヨウリツ</t>
    </rPh>
    <rPh sb="500" eb="502">
      <t>イチニチ</t>
    </rPh>
    <rPh sb="502" eb="504">
      <t>ハイスイ</t>
    </rPh>
    <rPh sb="504" eb="506">
      <t>ノウリョク</t>
    </rPh>
    <rPh sb="507" eb="508">
      <t>タイ</t>
    </rPh>
    <rPh sb="510" eb="512">
      <t>イチニチ</t>
    </rPh>
    <rPh sb="512" eb="514">
      <t>ヘイキン</t>
    </rPh>
    <rPh sb="514" eb="516">
      <t>ハイスイ</t>
    </rPh>
    <rPh sb="516" eb="517">
      <t>リョウ</t>
    </rPh>
    <rPh sb="518" eb="520">
      <t>ワリアイ</t>
    </rPh>
    <rPh sb="524" eb="526">
      <t>シセツ</t>
    </rPh>
    <rPh sb="527" eb="529">
      <t>リヨウ</t>
    </rPh>
    <rPh sb="529" eb="531">
      <t>ジョウキョウ</t>
    </rPh>
    <rPh sb="532" eb="534">
      <t>テキセイ</t>
    </rPh>
    <rPh sb="534" eb="536">
      <t>キボ</t>
    </rPh>
    <rPh sb="537" eb="539">
      <t>ハンダン</t>
    </rPh>
    <rPh sb="541" eb="543">
      <t>シヒョウ</t>
    </rPh>
    <rPh sb="546" eb="549">
      <t>サクネンド</t>
    </rPh>
    <rPh sb="550" eb="551">
      <t>クラ</t>
    </rPh>
    <rPh sb="553" eb="555">
      <t>スウチ</t>
    </rPh>
    <rPh sb="556" eb="558">
      <t>テイカ</t>
    </rPh>
    <rPh sb="579" eb="581">
      <t>ジャッカン</t>
    </rPh>
    <rPh sb="581" eb="583">
      <t>ウワマワ</t>
    </rPh>
    <rPh sb="588" eb="590">
      <t>テキセイ</t>
    </rPh>
    <rPh sb="591" eb="593">
      <t>シセツ</t>
    </rPh>
    <rPh sb="593" eb="595">
      <t>ショリ</t>
    </rPh>
    <rPh sb="595" eb="597">
      <t>ノウリョク</t>
    </rPh>
    <rPh sb="598" eb="599">
      <t>イ</t>
    </rPh>
    <rPh sb="609" eb="612">
      <t>ユウシュウリツ</t>
    </rPh>
    <rPh sb="616" eb="619">
      <t>ジョウスイジョウ</t>
    </rPh>
    <rPh sb="619" eb="620">
      <t>トウ</t>
    </rPh>
    <rPh sb="623" eb="625">
      <t>ハイスイ</t>
    </rPh>
    <rPh sb="625" eb="626">
      <t>リョウ</t>
    </rPh>
    <rPh sb="630" eb="632">
      <t>スイドウ</t>
    </rPh>
    <rPh sb="632" eb="634">
      <t>リョウキン</t>
    </rPh>
    <rPh sb="635" eb="637">
      <t>チョウシュウ</t>
    </rPh>
    <rPh sb="637" eb="639">
      <t>タイショウ</t>
    </rPh>
    <rPh sb="643" eb="645">
      <t>スイリョウ</t>
    </rPh>
    <rPh sb="646" eb="648">
      <t>ワリアイ</t>
    </rPh>
    <rPh sb="652" eb="654">
      <t>シセツ</t>
    </rPh>
    <rPh sb="655" eb="657">
      <t>カドウ</t>
    </rPh>
    <rPh sb="660" eb="662">
      <t>テイド</t>
    </rPh>
    <rPh sb="662" eb="664">
      <t>シュウエキ</t>
    </rPh>
    <rPh sb="674" eb="676">
      <t>ハンダン</t>
    </rPh>
    <rPh sb="678" eb="680">
      <t>シヒョウ</t>
    </rPh>
    <rPh sb="706" eb="708">
      <t>コンゴ</t>
    </rPh>
    <rPh sb="709" eb="712">
      <t>ケイカクテキ</t>
    </rPh>
    <rPh sb="713" eb="715">
      <t>カンロ</t>
    </rPh>
    <rPh sb="716" eb="718">
      <t>コウシン</t>
    </rPh>
    <rPh sb="719" eb="721">
      <t>ロウスイ</t>
    </rPh>
    <rPh sb="721" eb="723">
      <t>チョウサ</t>
    </rPh>
    <rPh sb="723" eb="724">
      <t>トウ</t>
    </rPh>
    <rPh sb="725" eb="727">
      <t>ジッシ</t>
    </rPh>
    <rPh sb="731" eb="734">
      <t>ユウシュウリツ</t>
    </rPh>
    <rPh sb="735" eb="737">
      <t>コウジョウ</t>
    </rPh>
    <rPh sb="738" eb="739">
      <t>ツト</t>
    </rPh>
    <rPh sb="741" eb="743">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</si>
</sst>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2" fillId="0" borderId="0" xfId="1" applyFont="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0.26</c:v>
                </c:pt>
                <c:pt idx="1">
                  <c:v>0.14000000000000001</c:v>
                </c:pt>
                <c:pt idx="2">
                  <c:v>2.86</c:v>
                </c:pt>
                <c:pt idx="3">
                  <c:v>0.78</c:v>
                </c:pt>
                <c:pt idx="4">
                  <c:v>2.33</c:v>
                </c:pt>
              </c:numCache>
            </c:numRef>
          </c:val>
          <c:extLst xmlns:c16r2="http://schemas.microsoft.com/office/drawing/2015/06/chart">
            <c:ext xmlns:c16="http://schemas.microsoft.com/office/drawing/2014/chart" uri="{C3380CC4-5D6E-409C-BE32-E72D297353CC}">
              <c16:uniqueId val="{00000000-C3B5-48E6-BD99-33457559E736}"/>
            </c:ext>
          </c:extLst>
        </c:ser>
        <c:dLbls>
          <c:showLegendKey val="0"/>
          <c:showVal val="0"/>
          <c:showCatName val="0"/>
          <c:showSerName val="0"/>
          <c:showPercent val="0"/>
          <c:showBubbleSize val="0"/>
        </c:dLbls>
        <c:gapWidth val="150"/>
        <c:axId val="93132672"/>
        <c:axId val="9313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extLst xmlns:c16r2="http://schemas.microsoft.com/office/drawing/2015/06/chart">
            <c:ext xmlns:c16="http://schemas.microsoft.com/office/drawing/2014/chart" uri="{C3380CC4-5D6E-409C-BE32-E72D297353CC}">
              <c16:uniqueId val="{00000001-C3B5-48E6-BD99-33457559E736}"/>
            </c:ext>
          </c:extLst>
        </c:ser>
        <c:dLbls>
          <c:showLegendKey val="0"/>
          <c:showVal val="0"/>
          <c:showCatName val="0"/>
          <c:showSerName val="0"/>
          <c:showPercent val="0"/>
          <c:showBubbleSize val="0"/>
        </c:dLbls>
        <c:marker val="1"/>
        <c:smooth val="0"/>
        <c:axId val="93132672"/>
        <c:axId val="93138944"/>
      </c:lineChart>
      <c:dateAx>
        <c:axId val="93132672"/>
        <c:scaling>
          <c:orientation val="minMax"/>
        </c:scaling>
        <c:delete val="1"/>
        <c:axPos val="b"/>
        <c:numFmt formatCode="ge" sourceLinked="1"/>
        <c:majorTickMark val="none"/>
        <c:minorTickMark val="none"/>
        <c:tickLblPos val="none"/>
        <c:crossAx val="93138944"/>
        <c:crosses val="autoZero"/>
        <c:auto val="1"/>
        <c:lblOffset val="100"/>
        <c:baseTimeUnit val="years"/>
      </c:dateAx>
      <c:valAx>
        <c:axId val="9313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85.66</c:v>
                </c:pt>
                <c:pt idx="1">
                  <c:v>85.5</c:v>
                </c:pt>
                <c:pt idx="2">
                  <c:v>86.6</c:v>
                </c:pt>
                <c:pt idx="3">
                  <c:v>84.7</c:v>
                </c:pt>
                <c:pt idx="4">
                  <c:v>62.51</c:v>
                </c:pt>
              </c:numCache>
            </c:numRef>
          </c:val>
          <c:extLst xmlns:c16r2="http://schemas.microsoft.com/office/drawing/2015/06/chart">
            <c:ext xmlns:c16="http://schemas.microsoft.com/office/drawing/2014/chart" uri="{C3380CC4-5D6E-409C-BE32-E72D297353CC}">
              <c16:uniqueId val="{00000000-4D0B-486F-8F89-385590F3E89D}"/>
            </c:ext>
          </c:extLst>
        </c:ser>
        <c:dLbls>
          <c:showLegendKey val="0"/>
          <c:showVal val="0"/>
          <c:showCatName val="0"/>
          <c:showSerName val="0"/>
          <c:showPercent val="0"/>
          <c:showBubbleSize val="0"/>
        </c:dLbls>
        <c:gapWidth val="150"/>
        <c:axId val="100435456"/>
        <c:axId val="1004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extLst xmlns:c16r2="http://schemas.microsoft.com/office/drawing/2015/06/chart">
            <c:ext xmlns:c16="http://schemas.microsoft.com/office/drawing/2014/chart" uri="{C3380CC4-5D6E-409C-BE32-E72D297353CC}">
              <c16:uniqueId val="{00000001-4D0B-486F-8F89-385590F3E89D}"/>
            </c:ext>
          </c:extLst>
        </c:ser>
        <c:dLbls>
          <c:showLegendKey val="0"/>
          <c:showVal val="0"/>
          <c:showCatName val="0"/>
          <c:showSerName val="0"/>
          <c:showPercent val="0"/>
          <c:showBubbleSize val="0"/>
        </c:dLbls>
        <c:marker val="1"/>
        <c:smooth val="0"/>
        <c:axId val="100435456"/>
        <c:axId val="100437376"/>
      </c:lineChart>
      <c:dateAx>
        <c:axId val="100435456"/>
        <c:scaling>
          <c:orientation val="minMax"/>
        </c:scaling>
        <c:delete val="1"/>
        <c:axPos val="b"/>
        <c:numFmt formatCode="ge" sourceLinked="1"/>
        <c:majorTickMark val="none"/>
        <c:minorTickMark val="none"/>
        <c:tickLblPos val="none"/>
        <c:crossAx val="100437376"/>
        <c:crosses val="autoZero"/>
        <c:auto val="1"/>
        <c:lblOffset val="100"/>
        <c:baseTimeUnit val="years"/>
      </c:dateAx>
      <c:valAx>
        <c:axId val="1004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64.08</c:v>
                </c:pt>
                <c:pt idx="1">
                  <c:v>67</c:v>
                </c:pt>
                <c:pt idx="2">
                  <c:v>63.98</c:v>
                </c:pt>
                <c:pt idx="3">
                  <c:v>65.33</c:v>
                </c:pt>
                <c:pt idx="4">
                  <c:v>64.150000000000006</c:v>
                </c:pt>
              </c:numCache>
            </c:numRef>
          </c:val>
          <c:extLst xmlns:c16r2="http://schemas.microsoft.com/office/drawing/2015/06/chart">
            <c:ext xmlns:c16="http://schemas.microsoft.com/office/drawing/2014/chart" uri="{C3380CC4-5D6E-409C-BE32-E72D297353CC}">
              <c16:uniqueId val="{00000000-E909-42AB-AFC6-6B2A2503C281}"/>
            </c:ext>
          </c:extLst>
        </c:ser>
        <c:dLbls>
          <c:showLegendKey val="0"/>
          <c:showVal val="0"/>
          <c:showCatName val="0"/>
          <c:showSerName val="0"/>
          <c:showPercent val="0"/>
          <c:showBubbleSize val="0"/>
        </c:dLbls>
        <c:gapWidth val="150"/>
        <c:axId val="100493184"/>
        <c:axId val="1004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extLst xmlns:c16r2="http://schemas.microsoft.com/office/drawing/2015/06/chart">
            <c:ext xmlns:c16="http://schemas.microsoft.com/office/drawing/2014/chart" uri="{C3380CC4-5D6E-409C-BE32-E72D297353CC}">
              <c16:uniqueId val="{00000001-E909-42AB-AFC6-6B2A2503C281}"/>
            </c:ext>
          </c:extLst>
        </c:ser>
        <c:dLbls>
          <c:showLegendKey val="0"/>
          <c:showVal val="0"/>
          <c:showCatName val="0"/>
          <c:showSerName val="0"/>
          <c:showPercent val="0"/>
          <c:showBubbleSize val="0"/>
        </c:dLbls>
        <c:marker val="1"/>
        <c:smooth val="0"/>
        <c:axId val="100493184"/>
        <c:axId val="100495360"/>
      </c:lineChart>
      <c:dateAx>
        <c:axId val="100493184"/>
        <c:scaling>
          <c:orientation val="minMax"/>
        </c:scaling>
        <c:delete val="1"/>
        <c:axPos val="b"/>
        <c:numFmt formatCode="ge" sourceLinked="1"/>
        <c:majorTickMark val="none"/>
        <c:minorTickMark val="none"/>
        <c:tickLblPos val="none"/>
        <c:crossAx val="100495360"/>
        <c:crosses val="autoZero"/>
        <c:auto val="1"/>
        <c:lblOffset val="100"/>
        <c:baseTimeUnit val="years"/>
      </c:dateAx>
      <c:valAx>
        <c:axId val="1004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85.27</c:v>
                </c:pt>
                <c:pt idx="1">
                  <c:v>99.55</c:v>
                </c:pt>
                <c:pt idx="2">
                  <c:v>91.89</c:v>
                </c:pt>
                <c:pt idx="3">
                  <c:v>108.58</c:v>
                </c:pt>
                <c:pt idx="4">
                  <c:v>87.36</c:v>
                </c:pt>
              </c:numCache>
            </c:numRef>
          </c:val>
          <c:extLst xmlns:c16r2="http://schemas.microsoft.com/office/drawing/2015/06/chart">
            <c:ext xmlns:c16="http://schemas.microsoft.com/office/drawing/2014/chart" uri="{C3380CC4-5D6E-409C-BE32-E72D297353CC}">
              <c16:uniqueId val="{00000000-A2A4-498D-88A9-817239485CF5}"/>
            </c:ext>
          </c:extLst>
        </c:ser>
        <c:dLbls>
          <c:showLegendKey val="0"/>
          <c:showVal val="0"/>
          <c:showCatName val="0"/>
          <c:showSerName val="0"/>
          <c:showPercent val="0"/>
          <c:showBubbleSize val="0"/>
        </c:dLbls>
        <c:gapWidth val="150"/>
        <c:axId val="93169920"/>
        <c:axId val="9318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extLst xmlns:c16r2="http://schemas.microsoft.com/office/drawing/2015/06/chart">
            <c:ext xmlns:c16="http://schemas.microsoft.com/office/drawing/2014/chart" uri="{C3380CC4-5D6E-409C-BE32-E72D297353CC}">
              <c16:uniqueId val="{00000001-A2A4-498D-88A9-817239485CF5}"/>
            </c:ext>
          </c:extLst>
        </c:ser>
        <c:dLbls>
          <c:showLegendKey val="0"/>
          <c:showVal val="0"/>
          <c:showCatName val="0"/>
          <c:showSerName val="0"/>
          <c:showPercent val="0"/>
          <c:showBubbleSize val="0"/>
        </c:dLbls>
        <c:marker val="1"/>
        <c:smooth val="0"/>
        <c:axId val="93169920"/>
        <c:axId val="93184384"/>
      </c:lineChart>
      <c:dateAx>
        <c:axId val="93169920"/>
        <c:scaling>
          <c:orientation val="minMax"/>
        </c:scaling>
        <c:delete val="1"/>
        <c:axPos val="b"/>
        <c:numFmt formatCode="ge" sourceLinked="1"/>
        <c:majorTickMark val="none"/>
        <c:minorTickMark val="none"/>
        <c:tickLblPos val="none"/>
        <c:crossAx val="93184384"/>
        <c:crosses val="autoZero"/>
        <c:auto val="1"/>
        <c:lblOffset val="100"/>
        <c:baseTimeUnit val="years"/>
      </c:dateAx>
      <c:valAx>
        <c:axId val="9318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42-4813-B857-E4F77FE515DB}"/>
            </c:ext>
          </c:extLst>
        </c:ser>
        <c:dLbls>
          <c:showLegendKey val="0"/>
          <c:showVal val="0"/>
          <c:showCatName val="0"/>
          <c:showSerName val="0"/>
          <c:showPercent val="0"/>
          <c:showBubbleSize val="0"/>
        </c:dLbls>
        <c:gapWidth val="150"/>
        <c:axId val="93678208"/>
        <c:axId val="9368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42-4813-B857-E4F77FE515DB}"/>
            </c:ext>
          </c:extLst>
        </c:ser>
        <c:dLbls>
          <c:showLegendKey val="0"/>
          <c:showVal val="0"/>
          <c:showCatName val="0"/>
          <c:showSerName val="0"/>
          <c:showPercent val="0"/>
          <c:showBubbleSize val="0"/>
        </c:dLbls>
        <c:marker val="1"/>
        <c:smooth val="0"/>
        <c:axId val="93678208"/>
        <c:axId val="93688576"/>
      </c:lineChart>
      <c:dateAx>
        <c:axId val="93678208"/>
        <c:scaling>
          <c:orientation val="minMax"/>
        </c:scaling>
        <c:delete val="1"/>
        <c:axPos val="b"/>
        <c:numFmt formatCode="ge" sourceLinked="1"/>
        <c:majorTickMark val="none"/>
        <c:minorTickMark val="none"/>
        <c:tickLblPos val="none"/>
        <c:crossAx val="93688576"/>
        <c:crosses val="autoZero"/>
        <c:auto val="1"/>
        <c:lblOffset val="100"/>
        <c:baseTimeUnit val="years"/>
      </c:dateAx>
      <c:valAx>
        <c:axId val="936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7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64-458C-87A3-B6373C0D4653}"/>
            </c:ext>
          </c:extLst>
        </c:ser>
        <c:dLbls>
          <c:showLegendKey val="0"/>
          <c:showVal val="0"/>
          <c:showCatName val="0"/>
          <c:showSerName val="0"/>
          <c:showPercent val="0"/>
          <c:showBubbleSize val="0"/>
        </c:dLbls>
        <c:gapWidth val="150"/>
        <c:axId val="93850624"/>
        <c:axId val="9385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64-458C-87A3-B6373C0D4653}"/>
            </c:ext>
          </c:extLst>
        </c:ser>
        <c:dLbls>
          <c:showLegendKey val="0"/>
          <c:showVal val="0"/>
          <c:showCatName val="0"/>
          <c:showSerName val="0"/>
          <c:showPercent val="0"/>
          <c:showBubbleSize val="0"/>
        </c:dLbls>
        <c:marker val="1"/>
        <c:smooth val="0"/>
        <c:axId val="93850624"/>
        <c:axId val="93856896"/>
      </c:lineChart>
      <c:dateAx>
        <c:axId val="93850624"/>
        <c:scaling>
          <c:orientation val="minMax"/>
        </c:scaling>
        <c:delete val="1"/>
        <c:axPos val="b"/>
        <c:numFmt formatCode="ge" sourceLinked="1"/>
        <c:majorTickMark val="none"/>
        <c:minorTickMark val="none"/>
        <c:tickLblPos val="none"/>
        <c:crossAx val="93856896"/>
        <c:crosses val="autoZero"/>
        <c:auto val="1"/>
        <c:lblOffset val="100"/>
        <c:baseTimeUnit val="years"/>
      </c:dateAx>
      <c:valAx>
        <c:axId val="9385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CA-43AE-9926-E0871E8A65C7}"/>
            </c:ext>
          </c:extLst>
        </c:ser>
        <c:dLbls>
          <c:showLegendKey val="0"/>
          <c:showVal val="0"/>
          <c:showCatName val="0"/>
          <c:showSerName val="0"/>
          <c:showPercent val="0"/>
          <c:showBubbleSize val="0"/>
        </c:dLbls>
        <c:gapWidth val="150"/>
        <c:axId val="93902720"/>
        <c:axId val="9390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CA-43AE-9926-E0871E8A65C7}"/>
            </c:ext>
          </c:extLst>
        </c:ser>
        <c:dLbls>
          <c:showLegendKey val="0"/>
          <c:showVal val="0"/>
          <c:showCatName val="0"/>
          <c:showSerName val="0"/>
          <c:showPercent val="0"/>
          <c:showBubbleSize val="0"/>
        </c:dLbls>
        <c:marker val="1"/>
        <c:smooth val="0"/>
        <c:axId val="93902720"/>
        <c:axId val="93904896"/>
      </c:lineChart>
      <c:dateAx>
        <c:axId val="93902720"/>
        <c:scaling>
          <c:orientation val="minMax"/>
        </c:scaling>
        <c:delete val="1"/>
        <c:axPos val="b"/>
        <c:numFmt formatCode="ge" sourceLinked="1"/>
        <c:majorTickMark val="none"/>
        <c:minorTickMark val="none"/>
        <c:tickLblPos val="none"/>
        <c:crossAx val="93904896"/>
        <c:crosses val="autoZero"/>
        <c:auto val="1"/>
        <c:lblOffset val="100"/>
        <c:baseTimeUnit val="years"/>
      </c:dateAx>
      <c:valAx>
        <c:axId val="9390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97-4DF6-B6B1-17E3BC5BA31B}"/>
            </c:ext>
          </c:extLst>
        </c:ser>
        <c:dLbls>
          <c:showLegendKey val="0"/>
          <c:showVal val="0"/>
          <c:showCatName val="0"/>
          <c:showSerName val="0"/>
          <c:showPercent val="0"/>
          <c:showBubbleSize val="0"/>
        </c:dLbls>
        <c:gapWidth val="150"/>
        <c:axId val="93939968"/>
        <c:axId val="939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97-4DF6-B6B1-17E3BC5BA31B}"/>
            </c:ext>
          </c:extLst>
        </c:ser>
        <c:dLbls>
          <c:showLegendKey val="0"/>
          <c:showVal val="0"/>
          <c:showCatName val="0"/>
          <c:showSerName val="0"/>
          <c:showPercent val="0"/>
          <c:showBubbleSize val="0"/>
        </c:dLbls>
        <c:marker val="1"/>
        <c:smooth val="0"/>
        <c:axId val="93939968"/>
        <c:axId val="93946240"/>
      </c:lineChart>
      <c:dateAx>
        <c:axId val="93939968"/>
        <c:scaling>
          <c:orientation val="minMax"/>
        </c:scaling>
        <c:delete val="1"/>
        <c:axPos val="b"/>
        <c:numFmt formatCode="ge" sourceLinked="1"/>
        <c:majorTickMark val="none"/>
        <c:minorTickMark val="none"/>
        <c:tickLblPos val="none"/>
        <c:crossAx val="93946240"/>
        <c:crosses val="autoZero"/>
        <c:auto val="1"/>
        <c:lblOffset val="100"/>
        <c:baseTimeUnit val="years"/>
      </c:dateAx>
      <c:valAx>
        <c:axId val="939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574.79</c:v>
                </c:pt>
                <c:pt idx="1">
                  <c:v>533.59</c:v>
                </c:pt>
                <c:pt idx="2">
                  <c:v>791.96</c:v>
                </c:pt>
                <c:pt idx="3">
                  <c:v>897.82</c:v>
                </c:pt>
                <c:pt idx="4">
                  <c:v>1003.45</c:v>
                </c:pt>
              </c:numCache>
            </c:numRef>
          </c:val>
          <c:extLst xmlns:c16r2="http://schemas.microsoft.com/office/drawing/2015/06/chart">
            <c:ext xmlns:c16="http://schemas.microsoft.com/office/drawing/2014/chart" uri="{C3380CC4-5D6E-409C-BE32-E72D297353CC}">
              <c16:uniqueId val="{00000000-3DEB-40BA-BA0B-E3100F21C7E2}"/>
            </c:ext>
          </c:extLst>
        </c:ser>
        <c:dLbls>
          <c:showLegendKey val="0"/>
          <c:showVal val="0"/>
          <c:showCatName val="0"/>
          <c:showSerName val="0"/>
          <c:showPercent val="0"/>
          <c:showBubbleSize val="0"/>
        </c:dLbls>
        <c:gapWidth val="150"/>
        <c:axId val="93983488"/>
        <c:axId val="939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extLst xmlns:c16r2="http://schemas.microsoft.com/office/drawing/2015/06/chart">
            <c:ext xmlns:c16="http://schemas.microsoft.com/office/drawing/2014/chart" uri="{C3380CC4-5D6E-409C-BE32-E72D297353CC}">
              <c16:uniqueId val="{00000001-3DEB-40BA-BA0B-E3100F21C7E2}"/>
            </c:ext>
          </c:extLst>
        </c:ser>
        <c:dLbls>
          <c:showLegendKey val="0"/>
          <c:showVal val="0"/>
          <c:showCatName val="0"/>
          <c:showSerName val="0"/>
          <c:showPercent val="0"/>
          <c:showBubbleSize val="0"/>
        </c:dLbls>
        <c:marker val="1"/>
        <c:smooth val="0"/>
        <c:axId val="93983488"/>
        <c:axId val="93985408"/>
      </c:lineChart>
      <c:dateAx>
        <c:axId val="93983488"/>
        <c:scaling>
          <c:orientation val="minMax"/>
        </c:scaling>
        <c:delete val="1"/>
        <c:axPos val="b"/>
        <c:numFmt formatCode="ge" sourceLinked="1"/>
        <c:majorTickMark val="none"/>
        <c:minorTickMark val="none"/>
        <c:tickLblPos val="none"/>
        <c:crossAx val="93985408"/>
        <c:crosses val="autoZero"/>
        <c:auto val="1"/>
        <c:lblOffset val="100"/>
        <c:baseTimeUnit val="years"/>
      </c:dateAx>
      <c:valAx>
        <c:axId val="939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71.739999999999995</c:v>
                </c:pt>
                <c:pt idx="1">
                  <c:v>87.94</c:v>
                </c:pt>
                <c:pt idx="2">
                  <c:v>80.19</c:v>
                </c:pt>
                <c:pt idx="3">
                  <c:v>86.71</c:v>
                </c:pt>
                <c:pt idx="4">
                  <c:v>73.63</c:v>
                </c:pt>
              </c:numCache>
            </c:numRef>
          </c:val>
          <c:extLst xmlns:c16r2="http://schemas.microsoft.com/office/drawing/2015/06/chart">
            <c:ext xmlns:c16="http://schemas.microsoft.com/office/drawing/2014/chart" uri="{C3380CC4-5D6E-409C-BE32-E72D297353CC}">
              <c16:uniqueId val="{00000000-7F34-43C1-85B0-32C4A6CF072E}"/>
            </c:ext>
          </c:extLst>
        </c:ser>
        <c:dLbls>
          <c:showLegendKey val="0"/>
          <c:showVal val="0"/>
          <c:showCatName val="0"/>
          <c:showSerName val="0"/>
          <c:showPercent val="0"/>
          <c:showBubbleSize val="0"/>
        </c:dLbls>
        <c:gapWidth val="150"/>
        <c:axId val="94008448"/>
        <c:axId val="940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extLst xmlns:c16r2="http://schemas.microsoft.com/office/drawing/2015/06/chart">
            <c:ext xmlns:c16="http://schemas.microsoft.com/office/drawing/2014/chart" uri="{C3380CC4-5D6E-409C-BE32-E72D297353CC}">
              <c16:uniqueId val="{00000001-7F34-43C1-85B0-32C4A6CF072E}"/>
            </c:ext>
          </c:extLst>
        </c:ser>
        <c:dLbls>
          <c:showLegendKey val="0"/>
          <c:showVal val="0"/>
          <c:showCatName val="0"/>
          <c:showSerName val="0"/>
          <c:showPercent val="0"/>
          <c:showBubbleSize val="0"/>
        </c:dLbls>
        <c:marker val="1"/>
        <c:smooth val="0"/>
        <c:axId val="94008448"/>
        <c:axId val="94010368"/>
      </c:lineChart>
      <c:dateAx>
        <c:axId val="94008448"/>
        <c:scaling>
          <c:orientation val="minMax"/>
        </c:scaling>
        <c:delete val="1"/>
        <c:axPos val="b"/>
        <c:numFmt formatCode="ge" sourceLinked="1"/>
        <c:majorTickMark val="none"/>
        <c:minorTickMark val="none"/>
        <c:tickLblPos val="none"/>
        <c:crossAx val="94010368"/>
        <c:crosses val="autoZero"/>
        <c:auto val="1"/>
        <c:lblOffset val="100"/>
        <c:baseTimeUnit val="years"/>
      </c:dateAx>
      <c:valAx>
        <c:axId val="940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228.1</c:v>
                </c:pt>
                <c:pt idx="1">
                  <c:v>185.79</c:v>
                </c:pt>
                <c:pt idx="2">
                  <c:v>208.96</c:v>
                </c:pt>
                <c:pt idx="3">
                  <c:v>193.52</c:v>
                </c:pt>
                <c:pt idx="4">
                  <c:v>230.51</c:v>
                </c:pt>
              </c:numCache>
            </c:numRef>
          </c:val>
          <c:extLst xmlns:c16r2="http://schemas.microsoft.com/office/drawing/2015/06/chart">
            <c:ext xmlns:c16="http://schemas.microsoft.com/office/drawing/2014/chart" uri="{C3380CC4-5D6E-409C-BE32-E72D297353CC}">
              <c16:uniqueId val="{00000000-0E59-4AFB-B00F-97B8096F7BE0}"/>
            </c:ext>
          </c:extLst>
        </c:ser>
        <c:dLbls>
          <c:showLegendKey val="0"/>
          <c:showVal val="0"/>
          <c:showCatName val="0"/>
          <c:showSerName val="0"/>
          <c:showPercent val="0"/>
          <c:showBubbleSize val="0"/>
        </c:dLbls>
        <c:gapWidth val="150"/>
        <c:axId val="100406400"/>
        <c:axId val="10040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extLst xmlns:c16r2="http://schemas.microsoft.com/office/drawing/2015/06/chart">
            <c:ext xmlns:c16="http://schemas.microsoft.com/office/drawing/2014/chart" uri="{C3380CC4-5D6E-409C-BE32-E72D297353CC}">
              <c16:uniqueId val="{00000001-0E59-4AFB-B00F-97B8096F7BE0}"/>
            </c:ext>
          </c:extLst>
        </c:ser>
        <c:dLbls>
          <c:showLegendKey val="0"/>
          <c:showVal val="0"/>
          <c:showCatName val="0"/>
          <c:showSerName val="0"/>
          <c:showPercent val="0"/>
          <c:showBubbleSize val="0"/>
        </c:dLbls>
        <c:marker val="1"/>
        <c:smooth val="0"/>
        <c:axId val="100406400"/>
        <c:axId val="100408320"/>
      </c:lineChart>
      <c:dateAx>
        <c:axId val="100406400"/>
        <c:scaling>
          <c:orientation val="minMax"/>
        </c:scaling>
        <c:delete val="1"/>
        <c:axPos val="b"/>
        <c:numFmt formatCode="ge" sourceLinked="1"/>
        <c:majorTickMark val="none"/>
        <c:minorTickMark val="none"/>
        <c:tickLblPos val="none"/>
        <c:crossAx val="100408320"/>
        <c:crosses val="autoZero"/>
        <c:auto val="1"/>
        <c:lblOffset val="100"/>
        <c:baseTimeUnit val="years"/>
      </c:dateAx>
      <c:valAx>
        <c:axId val="10040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0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C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大分県　由布市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4"/>
      <c r="BK7" s="4"/>
      <c r="BL7" s="5" t="s">
        <v>9</v>
      </c>
      <c r="BM7" s="6"/>
      <c r="BN7" s="6"/>
      <c r="BO7" s="6"/>
      <c r="BP7" s="6"/>
      <c r="BQ7" s="6"/>
      <c r="BR7" s="6"/>
      <c r="BS7" s="6"/>
      <c r="BT7" s="6"/>
      <c r="BU7" s="6"/>
      <c r="BV7" s="6"/>
      <c r="BW7" s="6"/>
      <c r="BX7" s="6"/>
      <c r="BY7" s="7"/>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1" t="s">
        <v>122</v>
      </c>
      <c r="AE8" s="51"/>
      <c r="AF8" s="51"/>
      <c r="AG8" s="51"/>
      <c r="AH8" s="51"/>
      <c r="AI8" s="51"/>
      <c r="AJ8" s="51"/>
      <c r="AK8" s="2"/>
      <c r="AL8" s="52">
        <f>データ!$R$6</f>
        <v>35069</v>
      </c>
      <c r="AM8" s="52"/>
      <c r="AN8" s="52"/>
      <c r="AO8" s="52"/>
      <c r="AP8" s="52"/>
      <c r="AQ8" s="52"/>
      <c r="AR8" s="52"/>
      <c r="AS8" s="52"/>
      <c r="AT8" s="47">
        <f>データ!$S$6</f>
        <v>319.32</v>
      </c>
      <c r="AU8" s="47"/>
      <c r="AV8" s="47"/>
      <c r="AW8" s="47"/>
      <c r="AX8" s="47"/>
      <c r="AY8" s="47"/>
      <c r="AZ8" s="47"/>
      <c r="BA8" s="47"/>
      <c r="BB8" s="47">
        <f>データ!$T$6</f>
        <v>109.82</v>
      </c>
      <c r="BC8" s="47"/>
      <c r="BD8" s="47"/>
      <c r="BE8" s="47"/>
      <c r="BF8" s="47"/>
      <c r="BG8" s="47"/>
      <c r="BH8" s="47"/>
      <c r="BI8" s="47"/>
      <c r="BJ8" s="4"/>
      <c r="BK8" s="4"/>
      <c r="BL8" s="48" t="s">
        <v>10</v>
      </c>
      <c r="BM8" s="49"/>
      <c r="BN8" s="8" t="s">
        <v>11</v>
      </c>
      <c r="BO8" s="9"/>
      <c r="BP8" s="9"/>
      <c r="BQ8" s="9"/>
      <c r="BR8" s="9"/>
      <c r="BS8" s="9"/>
      <c r="BT8" s="9"/>
      <c r="BU8" s="9"/>
      <c r="BV8" s="9"/>
      <c r="BW8" s="9"/>
      <c r="BX8" s="9"/>
      <c r="BY8" s="10"/>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4"/>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4"/>
      <c r="BK9" s="4"/>
      <c r="BL9" s="53" t="s">
        <v>19</v>
      </c>
      <c r="BM9" s="54"/>
      <c r="BN9" s="11" t="s">
        <v>20</v>
      </c>
      <c r="BO9" s="12"/>
      <c r="BP9" s="12"/>
      <c r="BQ9" s="12"/>
      <c r="BR9" s="12"/>
      <c r="BS9" s="12"/>
      <c r="BT9" s="12"/>
      <c r="BU9" s="12"/>
      <c r="BV9" s="12"/>
      <c r="BW9" s="12"/>
      <c r="BX9" s="12"/>
      <c r="BY9" s="13"/>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20.12</v>
      </c>
      <c r="Q10" s="47"/>
      <c r="R10" s="47"/>
      <c r="S10" s="47"/>
      <c r="T10" s="47"/>
      <c r="U10" s="47"/>
      <c r="V10" s="47"/>
      <c r="W10" s="52">
        <f>データ!$Q$6</f>
        <v>2970</v>
      </c>
      <c r="X10" s="52"/>
      <c r="Y10" s="52"/>
      <c r="Z10" s="52"/>
      <c r="AA10" s="52"/>
      <c r="AB10" s="52"/>
      <c r="AC10" s="52"/>
      <c r="AD10" s="2"/>
      <c r="AE10" s="2"/>
      <c r="AF10" s="2"/>
      <c r="AG10" s="2"/>
      <c r="AH10" s="2"/>
      <c r="AI10" s="2"/>
      <c r="AJ10" s="2"/>
      <c r="AK10" s="2"/>
      <c r="AL10" s="52">
        <f>データ!$U$6</f>
        <v>7027</v>
      </c>
      <c r="AM10" s="52"/>
      <c r="AN10" s="52"/>
      <c r="AO10" s="52"/>
      <c r="AP10" s="52"/>
      <c r="AQ10" s="52"/>
      <c r="AR10" s="52"/>
      <c r="AS10" s="52"/>
      <c r="AT10" s="47">
        <f>データ!$V$6</f>
        <v>37.299999999999997</v>
      </c>
      <c r="AU10" s="47"/>
      <c r="AV10" s="47"/>
      <c r="AW10" s="47"/>
      <c r="AX10" s="47"/>
      <c r="AY10" s="47"/>
      <c r="AZ10" s="47"/>
      <c r="BA10" s="47"/>
      <c r="BB10" s="47">
        <f>データ!$W$6</f>
        <v>188.39</v>
      </c>
      <c r="BC10" s="47"/>
      <c r="BD10" s="47"/>
      <c r="BE10" s="47"/>
      <c r="BF10" s="47"/>
      <c r="BG10" s="47"/>
      <c r="BH10" s="47"/>
      <c r="BI10" s="47"/>
      <c r="BJ10" s="2"/>
      <c r="BK10" s="2"/>
      <c r="BL10" s="55" t="s">
        <v>21</v>
      </c>
      <c r="BM10" s="5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1" t="s">
        <v>123</v>
      </c>
      <c r="BM16" s="72"/>
      <c r="BN16" s="72"/>
      <c r="BO16" s="72"/>
      <c r="BP16" s="72"/>
      <c r="BQ16" s="72"/>
      <c r="BR16" s="72"/>
      <c r="BS16" s="72"/>
      <c r="BT16" s="72"/>
      <c r="BU16" s="72"/>
      <c r="BV16" s="72"/>
      <c r="BW16" s="72"/>
      <c r="BX16" s="72"/>
      <c r="BY16" s="72"/>
      <c r="BZ16" s="73"/>
    </row>
    <row r="17" spans="1:81"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1"/>
      <c r="BM17" s="72"/>
      <c r="BN17" s="72"/>
      <c r="BO17" s="72"/>
      <c r="BP17" s="72"/>
      <c r="BQ17" s="72"/>
      <c r="BR17" s="72"/>
      <c r="BS17" s="72"/>
      <c r="BT17" s="72"/>
      <c r="BU17" s="72"/>
      <c r="BV17" s="72"/>
      <c r="BW17" s="72"/>
      <c r="BX17" s="72"/>
      <c r="BY17" s="72"/>
      <c r="BZ17" s="73"/>
    </row>
    <row r="18" spans="1:81"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1"/>
      <c r="BM18" s="72"/>
      <c r="BN18" s="72"/>
      <c r="BO18" s="72"/>
      <c r="BP18" s="72"/>
      <c r="BQ18" s="72"/>
      <c r="BR18" s="72"/>
      <c r="BS18" s="72"/>
      <c r="BT18" s="72"/>
      <c r="BU18" s="72"/>
      <c r="BV18" s="72"/>
      <c r="BW18" s="72"/>
      <c r="BX18" s="72"/>
      <c r="BY18" s="72"/>
      <c r="BZ18" s="73"/>
    </row>
    <row r="19" spans="1:81"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1"/>
      <c r="BM19" s="72"/>
      <c r="BN19" s="72"/>
      <c r="BO19" s="72"/>
      <c r="BP19" s="72"/>
      <c r="BQ19" s="72"/>
      <c r="BR19" s="72"/>
      <c r="BS19" s="72"/>
      <c r="BT19" s="72"/>
      <c r="BU19" s="72"/>
      <c r="BV19" s="72"/>
      <c r="BW19" s="72"/>
      <c r="BX19" s="72"/>
      <c r="BY19" s="72"/>
      <c r="BZ19" s="73"/>
    </row>
    <row r="20" spans="1:81"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1"/>
      <c r="BM20" s="72"/>
      <c r="BN20" s="72"/>
      <c r="BO20" s="72"/>
      <c r="BP20" s="72"/>
      <c r="BQ20" s="72"/>
      <c r="BR20" s="72"/>
      <c r="BS20" s="72"/>
      <c r="BT20" s="72"/>
      <c r="BU20" s="72"/>
      <c r="BV20" s="72"/>
      <c r="BW20" s="72"/>
      <c r="BX20" s="72"/>
      <c r="BY20" s="72"/>
      <c r="BZ20" s="73"/>
      <c r="CC20" s="43"/>
    </row>
    <row r="21" spans="1:81"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1"/>
      <c r="BM21" s="72"/>
      <c r="BN21" s="72"/>
      <c r="BO21" s="72"/>
      <c r="BP21" s="72"/>
      <c r="BQ21" s="72"/>
      <c r="BR21" s="72"/>
      <c r="BS21" s="72"/>
      <c r="BT21" s="72"/>
      <c r="BU21" s="72"/>
      <c r="BV21" s="72"/>
      <c r="BW21" s="72"/>
      <c r="BX21" s="72"/>
      <c r="BY21" s="72"/>
      <c r="BZ21" s="73"/>
    </row>
    <row r="22" spans="1:81"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1"/>
      <c r="BM22" s="72"/>
      <c r="BN22" s="72"/>
      <c r="BO22" s="72"/>
      <c r="BP22" s="72"/>
      <c r="BQ22" s="72"/>
      <c r="BR22" s="72"/>
      <c r="BS22" s="72"/>
      <c r="BT22" s="72"/>
      <c r="BU22" s="72"/>
      <c r="BV22" s="72"/>
      <c r="BW22" s="72"/>
      <c r="BX22" s="72"/>
      <c r="BY22" s="72"/>
      <c r="BZ22" s="73"/>
    </row>
    <row r="23" spans="1:81"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1"/>
      <c r="BM23" s="72"/>
      <c r="BN23" s="72"/>
      <c r="BO23" s="72"/>
      <c r="BP23" s="72"/>
      <c r="BQ23" s="72"/>
      <c r="BR23" s="72"/>
      <c r="BS23" s="72"/>
      <c r="BT23" s="72"/>
      <c r="BU23" s="72"/>
      <c r="BV23" s="72"/>
      <c r="BW23" s="72"/>
      <c r="BX23" s="72"/>
      <c r="BY23" s="72"/>
      <c r="BZ23" s="73"/>
    </row>
    <row r="24" spans="1:81"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1"/>
      <c r="BM24" s="72"/>
      <c r="BN24" s="72"/>
      <c r="BO24" s="72"/>
      <c r="BP24" s="72"/>
      <c r="BQ24" s="72"/>
      <c r="BR24" s="72"/>
      <c r="BS24" s="72"/>
      <c r="BT24" s="72"/>
      <c r="BU24" s="72"/>
      <c r="BV24" s="72"/>
      <c r="BW24" s="72"/>
      <c r="BX24" s="72"/>
      <c r="BY24" s="72"/>
      <c r="BZ24" s="73"/>
    </row>
    <row r="25" spans="1:81"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1"/>
      <c r="BM25" s="72"/>
      <c r="BN25" s="72"/>
      <c r="BO25" s="72"/>
      <c r="BP25" s="72"/>
      <c r="BQ25" s="72"/>
      <c r="BR25" s="72"/>
      <c r="BS25" s="72"/>
      <c r="BT25" s="72"/>
      <c r="BU25" s="72"/>
      <c r="BV25" s="72"/>
      <c r="BW25" s="72"/>
      <c r="BX25" s="72"/>
      <c r="BY25" s="72"/>
      <c r="BZ25" s="73"/>
    </row>
    <row r="26" spans="1:81"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1"/>
      <c r="BM26" s="72"/>
      <c r="BN26" s="72"/>
      <c r="BO26" s="72"/>
      <c r="BP26" s="72"/>
      <c r="BQ26" s="72"/>
      <c r="BR26" s="72"/>
      <c r="BS26" s="72"/>
      <c r="BT26" s="72"/>
      <c r="BU26" s="72"/>
      <c r="BV26" s="72"/>
      <c r="BW26" s="72"/>
      <c r="BX26" s="72"/>
      <c r="BY26" s="72"/>
      <c r="BZ26" s="73"/>
    </row>
    <row r="27" spans="1:81"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1"/>
      <c r="BM27" s="72"/>
      <c r="BN27" s="72"/>
      <c r="BO27" s="72"/>
      <c r="BP27" s="72"/>
      <c r="BQ27" s="72"/>
      <c r="BR27" s="72"/>
      <c r="BS27" s="72"/>
      <c r="BT27" s="72"/>
      <c r="BU27" s="72"/>
      <c r="BV27" s="72"/>
      <c r="BW27" s="72"/>
      <c r="BX27" s="72"/>
      <c r="BY27" s="72"/>
      <c r="BZ27" s="73"/>
    </row>
    <row r="28" spans="1:81"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1"/>
      <c r="BM28" s="72"/>
      <c r="BN28" s="72"/>
      <c r="BO28" s="72"/>
      <c r="BP28" s="72"/>
      <c r="BQ28" s="72"/>
      <c r="BR28" s="72"/>
      <c r="BS28" s="72"/>
      <c r="BT28" s="72"/>
      <c r="BU28" s="72"/>
      <c r="BV28" s="72"/>
      <c r="BW28" s="72"/>
      <c r="BX28" s="72"/>
      <c r="BY28" s="72"/>
      <c r="BZ28" s="73"/>
    </row>
    <row r="29" spans="1:81"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1"/>
      <c r="BM29" s="72"/>
      <c r="BN29" s="72"/>
      <c r="BO29" s="72"/>
      <c r="BP29" s="72"/>
      <c r="BQ29" s="72"/>
      <c r="BR29" s="72"/>
      <c r="BS29" s="72"/>
      <c r="BT29" s="72"/>
      <c r="BU29" s="72"/>
      <c r="BV29" s="72"/>
      <c r="BW29" s="72"/>
      <c r="BX29" s="72"/>
      <c r="BY29" s="72"/>
      <c r="BZ29" s="73"/>
    </row>
    <row r="30" spans="1:81"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1"/>
      <c r="BM30" s="72"/>
      <c r="BN30" s="72"/>
      <c r="BO30" s="72"/>
      <c r="BP30" s="72"/>
      <c r="BQ30" s="72"/>
      <c r="BR30" s="72"/>
      <c r="BS30" s="72"/>
      <c r="BT30" s="72"/>
      <c r="BU30" s="72"/>
      <c r="BV30" s="72"/>
      <c r="BW30" s="72"/>
      <c r="BX30" s="72"/>
      <c r="BY30" s="72"/>
      <c r="BZ30" s="73"/>
    </row>
    <row r="31" spans="1:81"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1"/>
      <c r="BM31" s="72"/>
      <c r="BN31" s="72"/>
      <c r="BO31" s="72"/>
      <c r="BP31" s="72"/>
      <c r="BQ31" s="72"/>
      <c r="BR31" s="72"/>
      <c r="BS31" s="72"/>
      <c r="BT31" s="72"/>
      <c r="BU31" s="72"/>
      <c r="BV31" s="72"/>
      <c r="BW31" s="72"/>
      <c r="BX31" s="72"/>
      <c r="BY31" s="72"/>
      <c r="BZ31" s="73"/>
    </row>
    <row r="32" spans="1:81"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1"/>
      <c r="BM32" s="72"/>
      <c r="BN32" s="72"/>
      <c r="BO32" s="72"/>
      <c r="BP32" s="72"/>
      <c r="BQ32" s="72"/>
      <c r="BR32" s="72"/>
      <c r="BS32" s="72"/>
      <c r="BT32" s="72"/>
      <c r="BU32" s="72"/>
      <c r="BV32" s="72"/>
      <c r="BW32" s="72"/>
      <c r="BX32" s="72"/>
      <c r="BY32" s="72"/>
      <c r="BZ32" s="73"/>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1"/>
      <c r="BM33" s="72"/>
      <c r="BN33" s="72"/>
      <c r="BO33" s="72"/>
      <c r="BP33" s="72"/>
      <c r="BQ33" s="72"/>
      <c r="BR33" s="72"/>
      <c r="BS33" s="72"/>
      <c r="BT33" s="72"/>
      <c r="BU33" s="72"/>
      <c r="BV33" s="72"/>
      <c r="BW33" s="72"/>
      <c r="BX33" s="72"/>
      <c r="BY33" s="72"/>
      <c r="BZ33" s="73"/>
    </row>
    <row r="34" spans="1:78" ht="13.5" customHeight="1" x14ac:dyDescent="0.15">
      <c r="A34" s="2"/>
      <c r="B34" s="17"/>
      <c r="C34" s="77" t="s">
        <v>26</v>
      </c>
      <c r="D34" s="77"/>
      <c r="E34" s="77"/>
      <c r="F34" s="77"/>
      <c r="G34" s="77"/>
      <c r="H34" s="77"/>
      <c r="I34" s="77"/>
      <c r="J34" s="77"/>
      <c r="K34" s="77"/>
      <c r="L34" s="77"/>
      <c r="M34" s="77"/>
      <c r="N34" s="77"/>
      <c r="O34" s="77"/>
      <c r="P34" s="77"/>
      <c r="Q34" s="20"/>
      <c r="R34" s="77" t="s">
        <v>27</v>
      </c>
      <c r="S34" s="77"/>
      <c r="T34" s="77"/>
      <c r="U34" s="77"/>
      <c r="V34" s="77"/>
      <c r="W34" s="77"/>
      <c r="X34" s="77"/>
      <c r="Y34" s="77"/>
      <c r="Z34" s="77"/>
      <c r="AA34" s="77"/>
      <c r="AB34" s="77"/>
      <c r="AC34" s="77"/>
      <c r="AD34" s="77"/>
      <c r="AE34" s="77"/>
      <c r="AF34" s="20"/>
      <c r="AG34" s="77" t="s">
        <v>28</v>
      </c>
      <c r="AH34" s="77"/>
      <c r="AI34" s="77"/>
      <c r="AJ34" s="77"/>
      <c r="AK34" s="77"/>
      <c r="AL34" s="77"/>
      <c r="AM34" s="77"/>
      <c r="AN34" s="77"/>
      <c r="AO34" s="77"/>
      <c r="AP34" s="77"/>
      <c r="AQ34" s="77"/>
      <c r="AR34" s="77"/>
      <c r="AS34" s="77"/>
      <c r="AT34" s="77"/>
      <c r="AU34" s="20"/>
      <c r="AV34" s="77" t="s">
        <v>29</v>
      </c>
      <c r="AW34" s="77"/>
      <c r="AX34" s="77"/>
      <c r="AY34" s="77"/>
      <c r="AZ34" s="77"/>
      <c r="BA34" s="77"/>
      <c r="BB34" s="77"/>
      <c r="BC34" s="77"/>
      <c r="BD34" s="77"/>
      <c r="BE34" s="77"/>
      <c r="BF34" s="77"/>
      <c r="BG34" s="77"/>
      <c r="BH34" s="77"/>
      <c r="BI34" s="77"/>
      <c r="BJ34" s="19"/>
      <c r="BK34" s="2"/>
      <c r="BL34" s="71"/>
      <c r="BM34" s="72"/>
      <c r="BN34" s="72"/>
      <c r="BO34" s="72"/>
      <c r="BP34" s="72"/>
      <c r="BQ34" s="72"/>
      <c r="BR34" s="72"/>
      <c r="BS34" s="72"/>
      <c r="BT34" s="72"/>
      <c r="BU34" s="72"/>
      <c r="BV34" s="72"/>
      <c r="BW34" s="72"/>
      <c r="BX34" s="72"/>
      <c r="BY34" s="72"/>
      <c r="BZ34" s="73"/>
    </row>
    <row r="35" spans="1:78" ht="13.5" customHeight="1" x14ac:dyDescent="0.15">
      <c r="A35" s="2"/>
      <c r="B35" s="17"/>
      <c r="C35" s="77"/>
      <c r="D35" s="77"/>
      <c r="E35" s="77"/>
      <c r="F35" s="77"/>
      <c r="G35" s="77"/>
      <c r="H35" s="77"/>
      <c r="I35" s="77"/>
      <c r="J35" s="77"/>
      <c r="K35" s="77"/>
      <c r="L35" s="77"/>
      <c r="M35" s="77"/>
      <c r="N35" s="77"/>
      <c r="O35" s="77"/>
      <c r="P35" s="77"/>
      <c r="Q35" s="20"/>
      <c r="R35" s="77"/>
      <c r="S35" s="77"/>
      <c r="T35" s="77"/>
      <c r="U35" s="77"/>
      <c r="V35" s="77"/>
      <c r="W35" s="77"/>
      <c r="X35" s="77"/>
      <c r="Y35" s="77"/>
      <c r="Z35" s="77"/>
      <c r="AA35" s="77"/>
      <c r="AB35" s="77"/>
      <c r="AC35" s="77"/>
      <c r="AD35" s="77"/>
      <c r="AE35" s="77"/>
      <c r="AF35" s="20"/>
      <c r="AG35" s="77"/>
      <c r="AH35" s="77"/>
      <c r="AI35" s="77"/>
      <c r="AJ35" s="77"/>
      <c r="AK35" s="77"/>
      <c r="AL35" s="77"/>
      <c r="AM35" s="77"/>
      <c r="AN35" s="77"/>
      <c r="AO35" s="77"/>
      <c r="AP35" s="77"/>
      <c r="AQ35" s="77"/>
      <c r="AR35" s="77"/>
      <c r="AS35" s="77"/>
      <c r="AT35" s="77"/>
      <c r="AU35" s="20"/>
      <c r="AV35" s="77"/>
      <c r="AW35" s="77"/>
      <c r="AX35" s="77"/>
      <c r="AY35" s="77"/>
      <c r="AZ35" s="77"/>
      <c r="BA35" s="77"/>
      <c r="BB35" s="77"/>
      <c r="BC35" s="77"/>
      <c r="BD35" s="77"/>
      <c r="BE35" s="77"/>
      <c r="BF35" s="77"/>
      <c r="BG35" s="77"/>
      <c r="BH35" s="77"/>
      <c r="BI35" s="77"/>
      <c r="BJ35" s="19"/>
      <c r="BK35" s="2"/>
      <c r="BL35" s="71"/>
      <c r="BM35" s="72"/>
      <c r="BN35" s="72"/>
      <c r="BO35" s="72"/>
      <c r="BP35" s="72"/>
      <c r="BQ35" s="72"/>
      <c r="BR35" s="72"/>
      <c r="BS35" s="72"/>
      <c r="BT35" s="72"/>
      <c r="BU35" s="72"/>
      <c r="BV35" s="72"/>
      <c r="BW35" s="72"/>
      <c r="BX35" s="72"/>
      <c r="BY35" s="72"/>
      <c r="BZ35" s="73"/>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1"/>
      <c r="BM36" s="72"/>
      <c r="BN36" s="72"/>
      <c r="BO36" s="72"/>
      <c r="BP36" s="72"/>
      <c r="BQ36" s="72"/>
      <c r="BR36" s="72"/>
      <c r="BS36" s="72"/>
      <c r="BT36" s="72"/>
      <c r="BU36" s="72"/>
      <c r="BV36" s="72"/>
      <c r="BW36" s="72"/>
      <c r="BX36" s="72"/>
      <c r="BY36" s="72"/>
      <c r="BZ36" s="73"/>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1"/>
      <c r="BM37" s="72"/>
      <c r="BN37" s="72"/>
      <c r="BO37" s="72"/>
      <c r="BP37" s="72"/>
      <c r="BQ37" s="72"/>
      <c r="BR37" s="72"/>
      <c r="BS37" s="72"/>
      <c r="BT37" s="72"/>
      <c r="BU37" s="72"/>
      <c r="BV37" s="72"/>
      <c r="BW37" s="72"/>
      <c r="BX37" s="72"/>
      <c r="BY37" s="72"/>
      <c r="BZ37" s="73"/>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1"/>
      <c r="BM38" s="72"/>
      <c r="BN38" s="72"/>
      <c r="BO38" s="72"/>
      <c r="BP38" s="72"/>
      <c r="BQ38" s="72"/>
      <c r="BR38" s="72"/>
      <c r="BS38" s="72"/>
      <c r="BT38" s="72"/>
      <c r="BU38" s="72"/>
      <c r="BV38" s="72"/>
      <c r="BW38" s="72"/>
      <c r="BX38" s="72"/>
      <c r="BY38" s="72"/>
      <c r="BZ38" s="73"/>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1"/>
      <c r="BM39" s="72"/>
      <c r="BN39" s="72"/>
      <c r="BO39" s="72"/>
      <c r="BP39" s="72"/>
      <c r="BQ39" s="72"/>
      <c r="BR39" s="72"/>
      <c r="BS39" s="72"/>
      <c r="BT39" s="72"/>
      <c r="BU39" s="72"/>
      <c r="BV39" s="72"/>
      <c r="BW39" s="72"/>
      <c r="BX39" s="72"/>
      <c r="BY39" s="72"/>
      <c r="BZ39" s="73"/>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1"/>
      <c r="BM40" s="72"/>
      <c r="BN40" s="72"/>
      <c r="BO40" s="72"/>
      <c r="BP40" s="72"/>
      <c r="BQ40" s="72"/>
      <c r="BR40" s="72"/>
      <c r="BS40" s="72"/>
      <c r="BT40" s="72"/>
      <c r="BU40" s="72"/>
      <c r="BV40" s="72"/>
      <c r="BW40" s="72"/>
      <c r="BX40" s="72"/>
      <c r="BY40" s="72"/>
      <c r="BZ40" s="73"/>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1"/>
      <c r="BM41" s="72"/>
      <c r="BN41" s="72"/>
      <c r="BO41" s="72"/>
      <c r="BP41" s="72"/>
      <c r="BQ41" s="72"/>
      <c r="BR41" s="72"/>
      <c r="BS41" s="72"/>
      <c r="BT41" s="72"/>
      <c r="BU41" s="72"/>
      <c r="BV41" s="72"/>
      <c r="BW41" s="72"/>
      <c r="BX41" s="72"/>
      <c r="BY41" s="72"/>
      <c r="BZ41" s="73"/>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1"/>
      <c r="BM42" s="72"/>
      <c r="BN42" s="72"/>
      <c r="BO42" s="72"/>
      <c r="BP42" s="72"/>
      <c r="BQ42" s="72"/>
      <c r="BR42" s="72"/>
      <c r="BS42" s="72"/>
      <c r="BT42" s="72"/>
      <c r="BU42" s="72"/>
      <c r="BV42" s="72"/>
      <c r="BW42" s="72"/>
      <c r="BX42" s="72"/>
      <c r="BY42" s="72"/>
      <c r="BZ42" s="73"/>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1"/>
      <c r="BM43" s="72"/>
      <c r="BN43" s="72"/>
      <c r="BO43" s="72"/>
      <c r="BP43" s="72"/>
      <c r="BQ43" s="72"/>
      <c r="BR43" s="72"/>
      <c r="BS43" s="72"/>
      <c r="BT43" s="72"/>
      <c r="BU43" s="72"/>
      <c r="BV43" s="72"/>
      <c r="BW43" s="72"/>
      <c r="BX43" s="72"/>
      <c r="BY43" s="72"/>
      <c r="BZ43" s="73"/>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4"/>
      <c r="BM44" s="75"/>
      <c r="BN44" s="75"/>
      <c r="BO44" s="75"/>
      <c r="BP44" s="75"/>
      <c r="BQ44" s="75"/>
      <c r="BR44" s="75"/>
      <c r="BS44" s="75"/>
      <c r="BT44" s="75"/>
      <c r="BU44" s="75"/>
      <c r="BV44" s="75"/>
      <c r="BW44" s="75"/>
      <c r="BX44" s="75"/>
      <c r="BY44" s="75"/>
      <c r="BZ44" s="76"/>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5" t="s">
        <v>30</v>
      </c>
      <c r="BM45" s="66"/>
      <c r="BN45" s="66"/>
      <c r="BO45" s="66"/>
      <c r="BP45" s="66"/>
      <c r="BQ45" s="66"/>
      <c r="BR45" s="66"/>
      <c r="BS45" s="66"/>
      <c r="BT45" s="66"/>
      <c r="BU45" s="66"/>
      <c r="BV45" s="66"/>
      <c r="BW45" s="66"/>
      <c r="BX45" s="66"/>
      <c r="BY45" s="66"/>
      <c r="BZ45" s="67"/>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8"/>
      <c r="BM46" s="69"/>
      <c r="BN46" s="69"/>
      <c r="BO46" s="69"/>
      <c r="BP46" s="69"/>
      <c r="BQ46" s="69"/>
      <c r="BR46" s="69"/>
      <c r="BS46" s="69"/>
      <c r="BT46" s="69"/>
      <c r="BU46" s="69"/>
      <c r="BV46" s="69"/>
      <c r="BW46" s="69"/>
      <c r="BX46" s="69"/>
      <c r="BY46" s="69"/>
      <c r="BZ46" s="70"/>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120</v>
      </c>
      <c r="BM47" s="79"/>
      <c r="BN47" s="79"/>
      <c r="BO47" s="79"/>
      <c r="BP47" s="79"/>
      <c r="BQ47" s="79"/>
      <c r="BR47" s="79"/>
      <c r="BS47" s="79"/>
      <c r="BT47" s="79"/>
      <c r="BU47" s="79"/>
      <c r="BV47" s="79"/>
      <c r="BW47" s="79"/>
      <c r="BX47" s="79"/>
      <c r="BY47" s="79"/>
      <c r="BZ47" s="8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x14ac:dyDescent="0.15">
      <c r="A56" s="2"/>
      <c r="B56" s="17"/>
      <c r="C56" s="77" t="s">
        <v>31</v>
      </c>
      <c r="D56" s="77"/>
      <c r="E56" s="77"/>
      <c r="F56" s="77"/>
      <c r="G56" s="77"/>
      <c r="H56" s="77"/>
      <c r="I56" s="77"/>
      <c r="J56" s="77"/>
      <c r="K56" s="77"/>
      <c r="L56" s="77"/>
      <c r="M56" s="77"/>
      <c r="N56" s="77"/>
      <c r="O56" s="77"/>
      <c r="P56" s="77"/>
      <c r="Q56" s="20"/>
      <c r="R56" s="77" t="s">
        <v>32</v>
      </c>
      <c r="S56" s="77"/>
      <c r="T56" s="77"/>
      <c r="U56" s="77"/>
      <c r="V56" s="77"/>
      <c r="W56" s="77"/>
      <c r="X56" s="77"/>
      <c r="Y56" s="77"/>
      <c r="Z56" s="77"/>
      <c r="AA56" s="77"/>
      <c r="AB56" s="77"/>
      <c r="AC56" s="77"/>
      <c r="AD56" s="77"/>
      <c r="AE56" s="77"/>
      <c r="AF56" s="20"/>
      <c r="AG56" s="77" t="s">
        <v>33</v>
      </c>
      <c r="AH56" s="77"/>
      <c r="AI56" s="77"/>
      <c r="AJ56" s="77"/>
      <c r="AK56" s="77"/>
      <c r="AL56" s="77"/>
      <c r="AM56" s="77"/>
      <c r="AN56" s="77"/>
      <c r="AO56" s="77"/>
      <c r="AP56" s="77"/>
      <c r="AQ56" s="77"/>
      <c r="AR56" s="77"/>
      <c r="AS56" s="77"/>
      <c r="AT56" s="77"/>
      <c r="AU56" s="20"/>
      <c r="AV56" s="77" t="s">
        <v>34</v>
      </c>
      <c r="AW56" s="77"/>
      <c r="AX56" s="77"/>
      <c r="AY56" s="77"/>
      <c r="AZ56" s="77"/>
      <c r="BA56" s="77"/>
      <c r="BB56" s="77"/>
      <c r="BC56" s="77"/>
      <c r="BD56" s="77"/>
      <c r="BE56" s="77"/>
      <c r="BF56" s="77"/>
      <c r="BG56" s="77"/>
      <c r="BH56" s="77"/>
      <c r="BI56" s="77"/>
      <c r="BJ56" s="19"/>
      <c r="BK56" s="2"/>
      <c r="BL56" s="78"/>
      <c r="BM56" s="79"/>
      <c r="BN56" s="79"/>
      <c r="BO56" s="79"/>
      <c r="BP56" s="79"/>
      <c r="BQ56" s="79"/>
      <c r="BR56" s="79"/>
      <c r="BS56" s="79"/>
      <c r="BT56" s="79"/>
      <c r="BU56" s="79"/>
      <c r="BV56" s="79"/>
      <c r="BW56" s="79"/>
      <c r="BX56" s="79"/>
      <c r="BY56" s="79"/>
      <c r="BZ56" s="80"/>
    </row>
    <row r="57" spans="1:78" ht="13.5" customHeight="1" x14ac:dyDescent="0.15">
      <c r="A57" s="2"/>
      <c r="B57" s="17"/>
      <c r="C57" s="77"/>
      <c r="D57" s="77"/>
      <c r="E57" s="77"/>
      <c r="F57" s="77"/>
      <c r="G57" s="77"/>
      <c r="H57" s="77"/>
      <c r="I57" s="77"/>
      <c r="J57" s="77"/>
      <c r="K57" s="77"/>
      <c r="L57" s="77"/>
      <c r="M57" s="77"/>
      <c r="N57" s="77"/>
      <c r="O57" s="77"/>
      <c r="P57" s="77"/>
      <c r="Q57" s="20"/>
      <c r="R57" s="77"/>
      <c r="S57" s="77"/>
      <c r="T57" s="77"/>
      <c r="U57" s="77"/>
      <c r="V57" s="77"/>
      <c r="W57" s="77"/>
      <c r="X57" s="77"/>
      <c r="Y57" s="77"/>
      <c r="Z57" s="77"/>
      <c r="AA57" s="77"/>
      <c r="AB57" s="77"/>
      <c r="AC57" s="77"/>
      <c r="AD57" s="77"/>
      <c r="AE57" s="77"/>
      <c r="AF57" s="20"/>
      <c r="AG57" s="77"/>
      <c r="AH57" s="77"/>
      <c r="AI57" s="77"/>
      <c r="AJ57" s="77"/>
      <c r="AK57" s="77"/>
      <c r="AL57" s="77"/>
      <c r="AM57" s="77"/>
      <c r="AN57" s="77"/>
      <c r="AO57" s="77"/>
      <c r="AP57" s="77"/>
      <c r="AQ57" s="77"/>
      <c r="AR57" s="77"/>
      <c r="AS57" s="77"/>
      <c r="AT57" s="77"/>
      <c r="AU57" s="20"/>
      <c r="AV57" s="77"/>
      <c r="AW57" s="77"/>
      <c r="AX57" s="77"/>
      <c r="AY57" s="77"/>
      <c r="AZ57" s="77"/>
      <c r="BA57" s="77"/>
      <c r="BB57" s="77"/>
      <c r="BC57" s="77"/>
      <c r="BD57" s="77"/>
      <c r="BE57" s="77"/>
      <c r="BF57" s="77"/>
      <c r="BG57" s="77"/>
      <c r="BH57" s="77"/>
      <c r="BI57" s="77"/>
      <c r="BJ57" s="19"/>
      <c r="BK57" s="2"/>
      <c r="BL57" s="78"/>
      <c r="BM57" s="79"/>
      <c r="BN57" s="79"/>
      <c r="BO57" s="79"/>
      <c r="BP57" s="79"/>
      <c r="BQ57" s="79"/>
      <c r="BR57" s="79"/>
      <c r="BS57" s="79"/>
      <c r="BT57" s="79"/>
      <c r="BU57" s="79"/>
      <c r="BV57" s="79"/>
      <c r="BW57" s="79"/>
      <c r="BX57" s="79"/>
      <c r="BY57" s="79"/>
      <c r="BZ57" s="8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62" t="s">
        <v>35</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8"/>
      <c r="BM60" s="79"/>
      <c r="BN60" s="79"/>
      <c r="BO60" s="79"/>
      <c r="BP60" s="79"/>
      <c r="BQ60" s="79"/>
      <c r="BR60" s="79"/>
      <c r="BS60" s="79"/>
      <c r="BT60" s="79"/>
      <c r="BU60" s="79"/>
      <c r="BV60" s="79"/>
      <c r="BW60" s="79"/>
      <c r="BX60" s="79"/>
      <c r="BY60" s="79"/>
      <c r="BZ60" s="8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8"/>
      <c r="BM61" s="79"/>
      <c r="BN61" s="79"/>
      <c r="BO61" s="79"/>
      <c r="BP61" s="79"/>
      <c r="BQ61" s="79"/>
      <c r="BR61" s="79"/>
      <c r="BS61" s="79"/>
      <c r="BT61" s="79"/>
      <c r="BU61" s="79"/>
      <c r="BV61" s="79"/>
      <c r="BW61" s="79"/>
      <c r="BX61" s="79"/>
      <c r="BY61" s="79"/>
      <c r="BZ61" s="8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5" t="s">
        <v>36</v>
      </c>
      <c r="BM64" s="66"/>
      <c r="BN64" s="66"/>
      <c r="BO64" s="66"/>
      <c r="BP64" s="66"/>
      <c r="BQ64" s="66"/>
      <c r="BR64" s="66"/>
      <c r="BS64" s="66"/>
      <c r="BT64" s="66"/>
      <c r="BU64" s="66"/>
      <c r="BV64" s="66"/>
      <c r="BW64" s="66"/>
      <c r="BX64" s="66"/>
      <c r="BY64" s="66"/>
      <c r="BZ64" s="67"/>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8"/>
      <c r="BM65" s="69"/>
      <c r="BN65" s="69"/>
      <c r="BO65" s="69"/>
      <c r="BP65" s="69"/>
      <c r="BQ65" s="69"/>
      <c r="BR65" s="69"/>
      <c r="BS65" s="69"/>
      <c r="BT65" s="69"/>
      <c r="BU65" s="69"/>
      <c r="BV65" s="69"/>
      <c r="BW65" s="69"/>
      <c r="BX65" s="69"/>
      <c r="BY65" s="69"/>
      <c r="BZ65" s="70"/>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121</v>
      </c>
      <c r="BM66" s="79"/>
      <c r="BN66" s="79"/>
      <c r="BO66" s="79"/>
      <c r="BP66" s="79"/>
      <c r="BQ66" s="79"/>
      <c r="BR66" s="79"/>
      <c r="BS66" s="79"/>
      <c r="BT66" s="79"/>
      <c r="BU66" s="79"/>
      <c r="BV66" s="79"/>
      <c r="BW66" s="79"/>
      <c r="BX66" s="79"/>
      <c r="BY66" s="79"/>
      <c r="BZ66" s="8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x14ac:dyDescent="0.15">
      <c r="A79" s="2"/>
      <c r="B79" s="17"/>
      <c r="C79" s="77" t="s">
        <v>37</v>
      </c>
      <c r="D79" s="77"/>
      <c r="E79" s="77"/>
      <c r="F79" s="77"/>
      <c r="G79" s="77"/>
      <c r="H79" s="77"/>
      <c r="I79" s="77"/>
      <c r="J79" s="77"/>
      <c r="K79" s="77"/>
      <c r="L79" s="77"/>
      <c r="M79" s="77"/>
      <c r="N79" s="77"/>
      <c r="O79" s="77"/>
      <c r="P79" s="77"/>
      <c r="Q79" s="77"/>
      <c r="R79" s="77"/>
      <c r="S79" s="77"/>
      <c r="T79" s="77"/>
      <c r="U79" s="20"/>
      <c r="V79" s="20"/>
      <c r="W79" s="77" t="s">
        <v>38</v>
      </c>
      <c r="X79" s="77"/>
      <c r="Y79" s="77"/>
      <c r="Z79" s="77"/>
      <c r="AA79" s="77"/>
      <c r="AB79" s="77"/>
      <c r="AC79" s="77"/>
      <c r="AD79" s="77"/>
      <c r="AE79" s="77"/>
      <c r="AF79" s="77"/>
      <c r="AG79" s="77"/>
      <c r="AH79" s="77"/>
      <c r="AI79" s="77"/>
      <c r="AJ79" s="77"/>
      <c r="AK79" s="77"/>
      <c r="AL79" s="77"/>
      <c r="AM79" s="77"/>
      <c r="AN79" s="77"/>
      <c r="AO79" s="20"/>
      <c r="AP79" s="20"/>
      <c r="AQ79" s="77" t="s">
        <v>39</v>
      </c>
      <c r="AR79" s="77"/>
      <c r="AS79" s="77"/>
      <c r="AT79" s="77"/>
      <c r="AU79" s="77"/>
      <c r="AV79" s="77"/>
      <c r="AW79" s="77"/>
      <c r="AX79" s="77"/>
      <c r="AY79" s="77"/>
      <c r="AZ79" s="77"/>
      <c r="BA79" s="77"/>
      <c r="BB79" s="77"/>
      <c r="BC79" s="77"/>
      <c r="BD79" s="77"/>
      <c r="BE79" s="77"/>
      <c r="BF79" s="77"/>
      <c r="BG79" s="77"/>
      <c r="BH79" s="77"/>
      <c r="BI79" s="18"/>
      <c r="BJ79" s="19"/>
      <c r="BK79" s="2"/>
      <c r="BL79" s="78"/>
      <c r="BM79" s="79"/>
      <c r="BN79" s="79"/>
      <c r="BO79" s="79"/>
      <c r="BP79" s="79"/>
      <c r="BQ79" s="79"/>
      <c r="BR79" s="79"/>
      <c r="BS79" s="79"/>
      <c r="BT79" s="79"/>
      <c r="BU79" s="79"/>
      <c r="BV79" s="79"/>
      <c r="BW79" s="79"/>
      <c r="BX79" s="79"/>
      <c r="BY79" s="79"/>
      <c r="BZ79" s="80"/>
    </row>
    <row r="80" spans="1:78" ht="13.5" customHeight="1" x14ac:dyDescent="0.15">
      <c r="A80" s="2"/>
      <c r="B80" s="17"/>
      <c r="C80" s="77"/>
      <c r="D80" s="77"/>
      <c r="E80" s="77"/>
      <c r="F80" s="77"/>
      <c r="G80" s="77"/>
      <c r="H80" s="77"/>
      <c r="I80" s="77"/>
      <c r="J80" s="77"/>
      <c r="K80" s="77"/>
      <c r="L80" s="77"/>
      <c r="M80" s="77"/>
      <c r="N80" s="77"/>
      <c r="O80" s="77"/>
      <c r="P80" s="77"/>
      <c r="Q80" s="77"/>
      <c r="R80" s="77"/>
      <c r="S80" s="77"/>
      <c r="T80" s="77"/>
      <c r="U80" s="20"/>
      <c r="V80" s="20"/>
      <c r="W80" s="77"/>
      <c r="X80" s="77"/>
      <c r="Y80" s="77"/>
      <c r="Z80" s="77"/>
      <c r="AA80" s="77"/>
      <c r="AB80" s="77"/>
      <c r="AC80" s="77"/>
      <c r="AD80" s="77"/>
      <c r="AE80" s="77"/>
      <c r="AF80" s="77"/>
      <c r="AG80" s="77"/>
      <c r="AH80" s="77"/>
      <c r="AI80" s="77"/>
      <c r="AJ80" s="77"/>
      <c r="AK80" s="77"/>
      <c r="AL80" s="77"/>
      <c r="AM80" s="77"/>
      <c r="AN80" s="77"/>
      <c r="AO80" s="20"/>
      <c r="AP80" s="20"/>
      <c r="AQ80" s="77"/>
      <c r="AR80" s="77"/>
      <c r="AS80" s="77"/>
      <c r="AT80" s="77"/>
      <c r="AU80" s="77"/>
      <c r="AV80" s="77"/>
      <c r="AW80" s="77"/>
      <c r="AX80" s="77"/>
      <c r="AY80" s="77"/>
      <c r="AZ80" s="77"/>
      <c r="BA80" s="77"/>
      <c r="BB80" s="77"/>
      <c r="BC80" s="77"/>
      <c r="BD80" s="77"/>
      <c r="BE80" s="77"/>
      <c r="BF80" s="77"/>
      <c r="BG80" s="77"/>
      <c r="BH80" s="77"/>
      <c r="BI80" s="18"/>
      <c r="BJ80" s="19"/>
      <c r="BK80" s="2"/>
      <c r="BL80" s="78"/>
      <c r="BM80" s="79"/>
      <c r="BN80" s="79"/>
      <c r="BO80" s="79"/>
      <c r="BP80" s="79"/>
      <c r="BQ80" s="79"/>
      <c r="BR80" s="79"/>
      <c r="BS80" s="79"/>
      <c r="BT80" s="79"/>
      <c r="BU80" s="79"/>
      <c r="BV80" s="79"/>
      <c r="BW80" s="79"/>
      <c r="BX80" s="79"/>
      <c r="BY80" s="79"/>
      <c r="BZ80" s="8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85" t="s">
        <v>64</v>
      </c>
      <c r="I3" s="86"/>
      <c r="J3" s="86"/>
      <c r="K3" s="86"/>
      <c r="L3" s="86"/>
      <c r="M3" s="86"/>
      <c r="N3" s="86"/>
      <c r="O3" s="86"/>
      <c r="P3" s="86"/>
      <c r="Q3" s="86"/>
      <c r="R3" s="86"/>
      <c r="S3" s="86"/>
      <c r="T3" s="86"/>
      <c r="U3" s="86"/>
      <c r="V3" s="86"/>
      <c r="W3" s="87"/>
      <c r="X3" s="91" t="s">
        <v>65</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66</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29" t="s">
        <v>67</v>
      </c>
      <c r="B4" s="31"/>
      <c r="C4" s="31"/>
      <c r="D4" s="31"/>
      <c r="E4" s="31"/>
      <c r="F4" s="31"/>
      <c r="G4" s="31"/>
      <c r="H4" s="88"/>
      <c r="I4" s="89"/>
      <c r="J4" s="89"/>
      <c r="K4" s="89"/>
      <c r="L4" s="89"/>
      <c r="M4" s="89"/>
      <c r="N4" s="89"/>
      <c r="O4" s="89"/>
      <c r="P4" s="89"/>
      <c r="Q4" s="89"/>
      <c r="R4" s="89"/>
      <c r="S4" s="89"/>
      <c r="T4" s="89"/>
      <c r="U4" s="89"/>
      <c r="V4" s="89"/>
      <c r="W4" s="90"/>
      <c r="X4" s="84" t="s">
        <v>68</v>
      </c>
      <c r="Y4" s="84"/>
      <c r="Z4" s="84"/>
      <c r="AA4" s="84"/>
      <c r="AB4" s="84"/>
      <c r="AC4" s="84"/>
      <c r="AD4" s="84"/>
      <c r="AE4" s="84"/>
      <c r="AF4" s="84"/>
      <c r="AG4" s="84"/>
      <c r="AH4" s="84"/>
      <c r="AI4" s="84" t="s">
        <v>69</v>
      </c>
      <c r="AJ4" s="84"/>
      <c r="AK4" s="84"/>
      <c r="AL4" s="84"/>
      <c r="AM4" s="84"/>
      <c r="AN4" s="84"/>
      <c r="AO4" s="84"/>
      <c r="AP4" s="84"/>
      <c r="AQ4" s="84"/>
      <c r="AR4" s="84"/>
      <c r="AS4" s="84"/>
      <c r="AT4" s="84" t="s">
        <v>70</v>
      </c>
      <c r="AU4" s="84"/>
      <c r="AV4" s="84"/>
      <c r="AW4" s="84"/>
      <c r="AX4" s="84"/>
      <c r="AY4" s="84"/>
      <c r="AZ4" s="84"/>
      <c r="BA4" s="84"/>
      <c r="BB4" s="84"/>
      <c r="BC4" s="84"/>
      <c r="BD4" s="84"/>
      <c r="BE4" s="84" t="s">
        <v>71</v>
      </c>
      <c r="BF4" s="84"/>
      <c r="BG4" s="84"/>
      <c r="BH4" s="84"/>
      <c r="BI4" s="84"/>
      <c r="BJ4" s="84"/>
      <c r="BK4" s="84"/>
      <c r="BL4" s="84"/>
      <c r="BM4" s="84"/>
      <c r="BN4" s="84"/>
      <c r="BO4" s="84"/>
      <c r="BP4" s="84" t="s">
        <v>72</v>
      </c>
      <c r="BQ4" s="84"/>
      <c r="BR4" s="84"/>
      <c r="BS4" s="84"/>
      <c r="BT4" s="84"/>
      <c r="BU4" s="84"/>
      <c r="BV4" s="84"/>
      <c r="BW4" s="84"/>
      <c r="BX4" s="84"/>
      <c r="BY4" s="84"/>
      <c r="BZ4" s="84"/>
      <c r="CA4" s="84" t="s">
        <v>73</v>
      </c>
      <c r="CB4" s="84"/>
      <c r="CC4" s="84"/>
      <c r="CD4" s="84"/>
      <c r="CE4" s="84"/>
      <c r="CF4" s="84"/>
      <c r="CG4" s="84"/>
      <c r="CH4" s="84"/>
      <c r="CI4" s="84"/>
      <c r="CJ4" s="84"/>
      <c r="CK4" s="84"/>
      <c r="CL4" s="84" t="s">
        <v>74</v>
      </c>
      <c r="CM4" s="84"/>
      <c r="CN4" s="84"/>
      <c r="CO4" s="84"/>
      <c r="CP4" s="84"/>
      <c r="CQ4" s="84"/>
      <c r="CR4" s="84"/>
      <c r="CS4" s="84"/>
      <c r="CT4" s="84"/>
      <c r="CU4" s="84"/>
      <c r="CV4" s="84"/>
      <c r="CW4" s="84" t="s">
        <v>75</v>
      </c>
      <c r="CX4" s="84"/>
      <c r="CY4" s="84"/>
      <c r="CZ4" s="84"/>
      <c r="DA4" s="84"/>
      <c r="DB4" s="84"/>
      <c r="DC4" s="84"/>
      <c r="DD4" s="84"/>
      <c r="DE4" s="84"/>
      <c r="DF4" s="84"/>
      <c r="DG4" s="84"/>
      <c r="DH4" s="84" t="s">
        <v>76</v>
      </c>
      <c r="DI4" s="84"/>
      <c r="DJ4" s="84"/>
      <c r="DK4" s="84"/>
      <c r="DL4" s="84"/>
      <c r="DM4" s="84"/>
      <c r="DN4" s="84"/>
      <c r="DO4" s="84"/>
      <c r="DP4" s="84"/>
      <c r="DQ4" s="84"/>
      <c r="DR4" s="84"/>
      <c r="DS4" s="84" t="s">
        <v>77</v>
      </c>
      <c r="DT4" s="84"/>
      <c r="DU4" s="84"/>
      <c r="DV4" s="84"/>
      <c r="DW4" s="84"/>
      <c r="DX4" s="84"/>
      <c r="DY4" s="84"/>
      <c r="DZ4" s="84"/>
      <c r="EA4" s="84"/>
      <c r="EB4" s="84"/>
      <c r="EC4" s="84"/>
      <c r="ED4" s="84" t="s">
        <v>78</v>
      </c>
      <c r="EE4" s="84"/>
      <c r="EF4" s="84"/>
      <c r="EG4" s="84"/>
      <c r="EH4" s="84"/>
      <c r="EI4" s="84"/>
      <c r="EJ4" s="84"/>
      <c r="EK4" s="84"/>
      <c r="EL4" s="84"/>
      <c r="EM4" s="84"/>
      <c r="EN4" s="84"/>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442135</v>
      </c>
      <c r="D6" s="34">
        <f t="shared" si="3"/>
        <v>47</v>
      </c>
      <c r="E6" s="34">
        <f t="shared" si="3"/>
        <v>1</v>
      </c>
      <c r="F6" s="34">
        <f t="shared" si="3"/>
        <v>0</v>
      </c>
      <c r="G6" s="34">
        <f t="shared" si="3"/>
        <v>0</v>
      </c>
      <c r="H6" s="34" t="str">
        <f t="shared" si="3"/>
        <v>大分県　由布市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20.12</v>
      </c>
      <c r="Q6" s="35">
        <f t="shared" si="3"/>
        <v>2970</v>
      </c>
      <c r="R6" s="35">
        <f t="shared" si="3"/>
        <v>35069</v>
      </c>
      <c r="S6" s="35">
        <f t="shared" si="3"/>
        <v>319.32</v>
      </c>
      <c r="T6" s="35">
        <f t="shared" si="3"/>
        <v>109.82</v>
      </c>
      <c r="U6" s="35">
        <f t="shared" si="3"/>
        <v>7027</v>
      </c>
      <c r="V6" s="35">
        <f t="shared" si="3"/>
        <v>37.299999999999997</v>
      </c>
      <c r="W6" s="35">
        <f t="shared" si="3"/>
        <v>188.39</v>
      </c>
      <c r="X6" s="36">
        <f>IF(X7="",NA(),X7)</f>
        <v>85.27</v>
      </c>
      <c r="Y6" s="36">
        <f t="shared" ref="Y6:AG6" si="4">IF(Y7="",NA(),Y7)</f>
        <v>99.55</v>
      </c>
      <c r="Z6" s="36">
        <f t="shared" si="4"/>
        <v>91.89</v>
      </c>
      <c r="AA6" s="36">
        <f t="shared" si="4"/>
        <v>108.58</v>
      </c>
      <c r="AB6" s="36">
        <f t="shared" si="4"/>
        <v>87.36</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574.79</v>
      </c>
      <c r="BF6" s="36">
        <f t="shared" ref="BF6:BN6" si="7">IF(BF7="",NA(),BF7)</f>
        <v>533.59</v>
      </c>
      <c r="BG6" s="36">
        <f t="shared" si="7"/>
        <v>791.96</v>
      </c>
      <c r="BH6" s="36">
        <f t="shared" si="7"/>
        <v>897.82</v>
      </c>
      <c r="BI6" s="36">
        <f t="shared" si="7"/>
        <v>1003.45</v>
      </c>
      <c r="BJ6" s="36">
        <f t="shared" si="7"/>
        <v>1158.82</v>
      </c>
      <c r="BK6" s="36">
        <f t="shared" si="7"/>
        <v>1167.7</v>
      </c>
      <c r="BL6" s="36">
        <f t="shared" si="7"/>
        <v>1228.58</v>
      </c>
      <c r="BM6" s="36">
        <f t="shared" si="7"/>
        <v>1280.18</v>
      </c>
      <c r="BN6" s="36">
        <f t="shared" si="7"/>
        <v>1346.23</v>
      </c>
      <c r="BO6" s="35" t="str">
        <f>IF(BO7="","",IF(BO7="-","【-】","【"&amp;SUBSTITUTE(TEXT(BO7,"#,##0.00"),"-","△")&amp;"】"))</f>
        <v>【1,280.76】</v>
      </c>
      <c r="BP6" s="36">
        <f>IF(BP7="",NA(),BP7)</f>
        <v>71.739999999999995</v>
      </c>
      <c r="BQ6" s="36">
        <f t="shared" ref="BQ6:BY6" si="8">IF(BQ7="",NA(),BQ7)</f>
        <v>87.94</v>
      </c>
      <c r="BR6" s="36">
        <f t="shared" si="8"/>
        <v>80.19</v>
      </c>
      <c r="BS6" s="36">
        <f t="shared" si="8"/>
        <v>86.71</v>
      </c>
      <c r="BT6" s="36">
        <f t="shared" si="8"/>
        <v>73.63</v>
      </c>
      <c r="BU6" s="36">
        <f t="shared" si="8"/>
        <v>55.6</v>
      </c>
      <c r="BV6" s="36">
        <f t="shared" si="8"/>
        <v>54.43</v>
      </c>
      <c r="BW6" s="36">
        <f t="shared" si="8"/>
        <v>53.81</v>
      </c>
      <c r="BX6" s="36">
        <f t="shared" si="8"/>
        <v>53.62</v>
      </c>
      <c r="BY6" s="36">
        <f t="shared" si="8"/>
        <v>53.41</v>
      </c>
      <c r="BZ6" s="35" t="str">
        <f>IF(BZ7="","",IF(BZ7="-","【-】","【"&amp;SUBSTITUTE(TEXT(BZ7,"#,##0.00"),"-","△")&amp;"】"))</f>
        <v>【53.06】</v>
      </c>
      <c r="CA6" s="36">
        <f>IF(CA7="",NA(),CA7)</f>
        <v>228.1</v>
      </c>
      <c r="CB6" s="36">
        <f t="shared" ref="CB6:CJ6" si="9">IF(CB7="",NA(),CB7)</f>
        <v>185.79</v>
      </c>
      <c r="CC6" s="36">
        <f t="shared" si="9"/>
        <v>208.96</v>
      </c>
      <c r="CD6" s="36">
        <f t="shared" si="9"/>
        <v>193.52</v>
      </c>
      <c r="CE6" s="36">
        <f t="shared" si="9"/>
        <v>230.51</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85.66</v>
      </c>
      <c r="CM6" s="36">
        <f t="shared" ref="CM6:CU6" si="10">IF(CM7="",NA(),CM7)</f>
        <v>85.5</v>
      </c>
      <c r="CN6" s="36">
        <f t="shared" si="10"/>
        <v>86.6</v>
      </c>
      <c r="CO6" s="36">
        <f t="shared" si="10"/>
        <v>84.7</v>
      </c>
      <c r="CP6" s="36">
        <f t="shared" si="10"/>
        <v>62.51</v>
      </c>
      <c r="CQ6" s="36">
        <f t="shared" si="10"/>
        <v>60.66</v>
      </c>
      <c r="CR6" s="36">
        <f t="shared" si="10"/>
        <v>60.17</v>
      </c>
      <c r="CS6" s="36">
        <f t="shared" si="10"/>
        <v>58.96</v>
      </c>
      <c r="CT6" s="36">
        <f t="shared" si="10"/>
        <v>58.1</v>
      </c>
      <c r="CU6" s="36">
        <f t="shared" si="10"/>
        <v>56.19</v>
      </c>
      <c r="CV6" s="35" t="str">
        <f>IF(CV7="","",IF(CV7="-","【-】","【"&amp;SUBSTITUTE(TEXT(CV7,"#,##0.00"),"-","△")&amp;"】"))</f>
        <v>【56.28】</v>
      </c>
      <c r="CW6" s="36">
        <f>IF(CW7="",NA(),CW7)</f>
        <v>64.08</v>
      </c>
      <c r="CX6" s="36">
        <f t="shared" ref="CX6:DF6" si="11">IF(CX7="",NA(),CX7)</f>
        <v>67</v>
      </c>
      <c r="CY6" s="36">
        <f t="shared" si="11"/>
        <v>63.98</v>
      </c>
      <c r="CZ6" s="36">
        <f t="shared" si="11"/>
        <v>65.33</v>
      </c>
      <c r="DA6" s="36">
        <f t="shared" si="11"/>
        <v>64.150000000000006</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0.26</v>
      </c>
      <c r="EE6" s="36">
        <f t="shared" ref="EE6:EM6" si="14">IF(EE7="",NA(),EE7)</f>
        <v>0.14000000000000001</v>
      </c>
      <c r="EF6" s="36">
        <f t="shared" si="14"/>
        <v>2.86</v>
      </c>
      <c r="EG6" s="36">
        <f t="shared" si="14"/>
        <v>0.78</v>
      </c>
      <c r="EH6" s="36">
        <f t="shared" si="14"/>
        <v>2.33</v>
      </c>
      <c r="EI6" s="36">
        <f t="shared" si="14"/>
        <v>0.69</v>
      </c>
      <c r="EJ6" s="36">
        <f t="shared" si="14"/>
        <v>0.89</v>
      </c>
      <c r="EK6" s="36">
        <f t="shared" si="14"/>
        <v>0.98</v>
      </c>
      <c r="EL6" s="36">
        <f t="shared" si="14"/>
        <v>0.76</v>
      </c>
      <c r="EM6" s="36">
        <f t="shared" si="14"/>
        <v>0.8</v>
      </c>
      <c r="EN6" s="35" t="str">
        <f>IF(EN7="","",IF(EN7="-","【-】","【"&amp;SUBSTITUTE(TEXT(EN7,"#,##0.00"),"-","△")&amp;"】"))</f>
        <v>【0.59】</v>
      </c>
    </row>
    <row r="7" spans="1:144" s="37" customFormat="1" x14ac:dyDescent="0.15">
      <c r="A7" s="29"/>
      <c r="B7" s="38">
        <v>2016</v>
      </c>
      <c r="C7" s="38">
        <v>442135</v>
      </c>
      <c r="D7" s="38">
        <v>47</v>
      </c>
      <c r="E7" s="38">
        <v>1</v>
      </c>
      <c r="F7" s="38">
        <v>0</v>
      </c>
      <c r="G7" s="38">
        <v>0</v>
      </c>
      <c r="H7" s="38" t="s">
        <v>108</v>
      </c>
      <c r="I7" s="38" t="s">
        <v>109</v>
      </c>
      <c r="J7" s="38" t="s">
        <v>110</v>
      </c>
      <c r="K7" s="38" t="s">
        <v>111</v>
      </c>
      <c r="L7" s="38" t="s">
        <v>112</v>
      </c>
      <c r="M7" s="38"/>
      <c r="N7" s="39" t="s">
        <v>113</v>
      </c>
      <c r="O7" s="39" t="s">
        <v>114</v>
      </c>
      <c r="P7" s="39">
        <v>20.12</v>
      </c>
      <c r="Q7" s="39">
        <v>2970</v>
      </c>
      <c r="R7" s="39">
        <v>35069</v>
      </c>
      <c r="S7" s="39">
        <v>319.32</v>
      </c>
      <c r="T7" s="39">
        <v>109.82</v>
      </c>
      <c r="U7" s="39">
        <v>7027</v>
      </c>
      <c r="V7" s="39">
        <v>37.299999999999997</v>
      </c>
      <c r="W7" s="39">
        <v>188.39</v>
      </c>
      <c r="X7" s="39">
        <v>85.27</v>
      </c>
      <c r="Y7" s="39">
        <v>99.55</v>
      </c>
      <c r="Z7" s="39">
        <v>91.89</v>
      </c>
      <c r="AA7" s="39">
        <v>108.58</v>
      </c>
      <c r="AB7" s="39">
        <v>87.36</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574.79</v>
      </c>
      <c r="BF7" s="39">
        <v>533.59</v>
      </c>
      <c r="BG7" s="39">
        <v>791.96</v>
      </c>
      <c r="BH7" s="39">
        <v>897.82</v>
      </c>
      <c r="BI7" s="39">
        <v>1003.45</v>
      </c>
      <c r="BJ7" s="39">
        <v>1158.82</v>
      </c>
      <c r="BK7" s="39">
        <v>1167.7</v>
      </c>
      <c r="BL7" s="39">
        <v>1228.58</v>
      </c>
      <c r="BM7" s="39">
        <v>1280.18</v>
      </c>
      <c r="BN7" s="39">
        <v>1346.23</v>
      </c>
      <c r="BO7" s="39">
        <v>1280.76</v>
      </c>
      <c r="BP7" s="39">
        <v>71.739999999999995</v>
      </c>
      <c r="BQ7" s="39">
        <v>87.94</v>
      </c>
      <c r="BR7" s="39">
        <v>80.19</v>
      </c>
      <c r="BS7" s="39">
        <v>86.71</v>
      </c>
      <c r="BT7" s="39">
        <v>73.63</v>
      </c>
      <c r="BU7" s="39">
        <v>55.6</v>
      </c>
      <c r="BV7" s="39">
        <v>54.43</v>
      </c>
      <c r="BW7" s="39">
        <v>53.81</v>
      </c>
      <c r="BX7" s="39">
        <v>53.62</v>
      </c>
      <c r="BY7" s="39">
        <v>53.41</v>
      </c>
      <c r="BZ7" s="39">
        <v>53.06</v>
      </c>
      <c r="CA7" s="39">
        <v>228.1</v>
      </c>
      <c r="CB7" s="39">
        <v>185.79</v>
      </c>
      <c r="CC7" s="39">
        <v>208.96</v>
      </c>
      <c r="CD7" s="39">
        <v>193.52</v>
      </c>
      <c r="CE7" s="39">
        <v>230.51</v>
      </c>
      <c r="CF7" s="39">
        <v>275.86</v>
      </c>
      <c r="CG7" s="39">
        <v>279.8</v>
      </c>
      <c r="CH7" s="39">
        <v>284.64999999999998</v>
      </c>
      <c r="CI7" s="39">
        <v>287.7</v>
      </c>
      <c r="CJ7" s="39">
        <v>277.39999999999998</v>
      </c>
      <c r="CK7" s="39">
        <v>314.83</v>
      </c>
      <c r="CL7" s="39">
        <v>85.66</v>
      </c>
      <c r="CM7" s="39">
        <v>85.5</v>
      </c>
      <c r="CN7" s="39">
        <v>86.6</v>
      </c>
      <c r="CO7" s="39">
        <v>84.7</v>
      </c>
      <c r="CP7" s="39">
        <v>62.51</v>
      </c>
      <c r="CQ7" s="39">
        <v>60.66</v>
      </c>
      <c r="CR7" s="39">
        <v>60.17</v>
      </c>
      <c r="CS7" s="39">
        <v>58.96</v>
      </c>
      <c r="CT7" s="39">
        <v>58.1</v>
      </c>
      <c r="CU7" s="39">
        <v>56.19</v>
      </c>
      <c r="CV7" s="39">
        <v>56.28</v>
      </c>
      <c r="CW7" s="39">
        <v>64.08</v>
      </c>
      <c r="CX7" s="39">
        <v>67</v>
      </c>
      <c r="CY7" s="39">
        <v>63.98</v>
      </c>
      <c r="CZ7" s="39">
        <v>65.33</v>
      </c>
      <c r="DA7" s="39">
        <v>64.150000000000006</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0.26</v>
      </c>
      <c r="EE7" s="39">
        <v>0.14000000000000001</v>
      </c>
      <c r="EF7" s="39">
        <v>2.86</v>
      </c>
      <c r="EG7" s="39">
        <v>0.78</v>
      </c>
      <c r="EH7" s="39">
        <v>2.33</v>
      </c>
      <c r="EI7" s="39">
        <v>0.69</v>
      </c>
      <c r="EJ7" s="39">
        <v>0.89</v>
      </c>
      <c r="EK7" s="39">
        <v>0.98</v>
      </c>
      <c r="EL7" s="39">
        <v>0.76</v>
      </c>
      <c r="EM7" s="39">
        <v>0.8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2018-02-02T06:05:04Z</cp:lastPrinted>
  <dcterms:created xsi:type="dcterms:W3CDTF">2017-12-25T01:48:14Z</dcterms:created>
  <dcterms:modified xsi:type="dcterms:W3CDTF">2018-03-13T06:51:03Z</dcterms:modified>
  <cp:category/>
</cp:coreProperties>
</file>