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P10" i="4"/>
  <c r="B10" i="4"/>
  <c r="AT8" i="4"/>
  <c r="AL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<sst xmlns="http://schemas.openxmlformats.org/spreadsheetml/2006/main" count="240" uniqueCount="126">
  <si>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</si>
  <si>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</si>
  <si>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</si>
  <si>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</si>
  <si>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</si>
  <si>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</si>
  <si>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</si>
  <si>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</si>
  <si>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</si>
  <si>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</si>
  <si>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</si>
  <si>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</si>
  <si>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</si>
  <si>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</si>
  <si>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</si>
  <si>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</si>
  <si>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</si>
  <si>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</si>
  <si>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</si>
  <si>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</si>
  <si>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</si>
  <si>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</si>
  <si>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</si>
  <si>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</si>
  <si>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</si>
  <si>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</si>
  <si>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</si>
  <si>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</si>
  <si>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</si>
  <si>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</si>
  <si>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</si>
  <si>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</si>
  <si>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</si>
  <si>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</si>
  <si>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</si>
  <si>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</si>
  <si>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</si>
  <si>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</si>
  <si>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</si>
  <si>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</si>
  <si>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</si>
  <si>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</si>
  <si>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</si>
  <si>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</si>
  <si>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</si>
  <si>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</si>
  <si>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</si>
  <si>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</si>
  <si>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</si>
  <si>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</si>
  <si>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</si>
  <si>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</si>
  <si>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</si>
  <si>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</si>
  <si>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</si>
  <si>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</si>
  <si>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</si>
  <si>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</si>
  <si>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</si>
  <si>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</si>
  <si>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</si>
  <si>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</si>
  <si>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</si>
  <si>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</si>
  <si>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</si>
  <si>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</si>
  <si>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</si>
  <si>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</si>
  <si>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</si>
  <si>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</si>
  <si>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</si>
  <si>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</si>
  <si>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</si>
  <si>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</si>
  <si>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</si>
  <si>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</si>
  <si>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</si>
  <si>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</si>
  <si>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</si>
  <si>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</si>
  <si>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</si>
  <si>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</si>
  <si>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</si>
  <si>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</si>
  <si>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</si>
  <si>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</si>
  <si>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</si>
  <si>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</si>
  <si>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</si>
  <si>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</si>
  <si>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</si>
  <si>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</si>
  <si>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</si>
  <si>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</si>
  <si>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</si>
  <si>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</si>
  <si>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</si>
  <si>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</si>
  <si>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</si>
  <si>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</si>
  <si>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</si>
  <si>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</si>
  <si>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</si>
  <si>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</si>
  <si>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</si>
  <si>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</si>
  <si>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</si>
  <si>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</si>
  <si>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</si>
  <si>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</si>
  <si>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杵築市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</si>
  <si>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</si>
  <si>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</si>
  <si>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</si>
  <si>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</si>
  <si>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</si>
  <si>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</si>
  <si>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</si>
  <si>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</si>
  <si>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</si>
  <si>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</si>
  <si>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</si>
  <si>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</si>
  <si>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③</t>
    </r>
    <r>
      <rPr>
        <b/>
        <sz val="11"/>
        <rFont val="ＭＳ ゴシック"/>
        <family val="3"/>
        <charset val="128"/>
      </rPr>
      <t>『管渠改善率』</t>
    </r>
    <r>
      <rPr>
        <sz val="10"/>
        <rFont val="ＭＳ ゴシック"/>
        <family val="3"/>
        <charset val="128"/>
      </rPr>
      <t>・・・[当該年度に更新した管渠延長の割合を表した指標]　供用開始後、耐用年数経過までに期間があるため、老朽化対策としての管渠改善は行っていません。</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7"/>
  </si>
  <si>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上昇傾向にありますが、今後も収益増を図る必要があります。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一般会計繰出基準に該当しているため、見直しを行ったものです。
⑤</t>
    </r>
    <r>
      <rPr>
        <b/>
        <sz val="11"/>
        <rFont val="ＭＳ ゴシック"/>
        <family val="3"/>
        <charset val="128"/>
      </rPr>
      <t>『経費回収率』</t>
    </r>
    <r>
      <rPr>
        <sz val="10"/>
        <rFont val="ＭＳ ゴシック"/>
        <family val="3"/>
        <charset val="128"/>
      </rPr>
      <t>・・・[使用料で回収すべき経費を、どの程度使用料で賄えているかを表した指標]　類似団体と比較すると上回っていますが、更なる向上を図るため、加入促進等の対策が必要です。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類似団体と比較して低くなっています。要因としては、公共下水道に未接続の世帯が多いことが挙げられます。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類似団体と比較して低くなっており、ほぼ横ばいです。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0" eb="72">
      <t>ジョウショウ</t>
    </rPh>
    <rPh sb="72" eb="74">
      <t>ケイコウ</t>
    </rPh>
    <rPh sb="81" eb="83">
      <t>コンゴ</t>
    </rPh>
    <rPh sb="84" eb="86">
      <t>シュウエキ</t>
    </rPh>
    <rPh sb="86" eb="87">
      <t>ゾウ</t>
    </rPh>
    <rPh sb="88" eb="89">
      <t>ハカ</t>
    </rPh>
    <rPh sb="90" eb="92">
      <t>ヒツヨウ</t>
    </rPh>
    <rPh sb="101" eb="103">
      <t>キギョウ</t>
    </rPh>
    <rPh sb="103" eb="104">
      <t>サイ</t>
    </rPh>
    <rPh sb="104" eb="106">
      <t>ザンダカ</t>
    </rPh>
    <rPh sb="106" eb="107">
      <t>タイ</t>
    </rPh>
    <rPh sb="107" eb="109">
      <t>ジギョウ</t>
    </rPh>
    <rPh sb="109" eb="111">
      <t>キボ</t>
    </rPh>
    <rPh sb="111" eb="113">
      <t>ヒリツ</t>
    </rPh>
    <rPh sb="118" eb="120">
      <t>リョウキン</t>
    </rPh>
    <rPh sb="120" eb="122">
      <t>シュウニュウ</t>
    </rPh>
    <rPh sb="123" eb="124">
      <t>タイ</t>
    </rPh>
    <rPh sb="126" eb="128">
      <t>キギョウ</t>
    </rPh>
    <rPh sb="128" eb="129">
      <t>サイ</t>
    </rPh>
    <rPh sb="129" eb="131">
      <t>ザンダカ</t>
    </rPh>
    <rPh sb="132" eb="134">
      <t>ワリアイ</t>
    </rPh>
    <rPh sb="138" eb="140">
      <t>キギョウ</t>
    </rPh>
    <rPh sb="140" eb="141">
      <t>サイ</t>
    </rPh>
    <rPh sb="141" eb="143">
      <t>ザンダカ</t>
    </rPh>
    <rPh sb="144" eb="146">
      <t>キボ</t>
    </rPh>
    <rPh sb="147" eb="148">
      <t>アラワ</t>
    </rPh>
    <rPh sb="149" eb="151">
      <t>シヒョウ</t>
    </rPh>
    <rPh sb="153" eb="155">
      <t>イッパン</t>
    </rPh>
    <rPh sb="155" eb="157">
      <t>カイケイ</t>
    </rPh>
    <rPh sb="157" eb="158">
      <t>ク</t>
    </rPh>
    <rPh sb="158" eb="159">
      <t>ダ</t>
    </rPh>
    <rPh sb="159" eb="161">
      <t>キジュン</t>
    </rPh>
    <rPh sb="162" eb="164">
      <t>ガイトウ</t>
    </rPh>
    <rPh sb="171" eb="173">
      <t>ミナオ</t>
    </rPh>
    <rPh sb="175" eb="176">
      <t>オコナ</t>
    </rPh>
    <rPh sb="186" eb="188">
      <t>ケイヒ</t>
    </rPh>
    <rPh sb="188" eb="190">
      <t>カイシュウ</t>
    </rPh>
    <rPh sb="190" eb="191">
      <t>リツ</t>
    </rPh>
    <rPh sb="196" eb="199">
      <t>シヨウリョウ</t>
    </rPh>
    <rPh sb="200" eb="202">
      <t>カイシュウ</t>
    </rPh>
    <rPh sb="205" eb="207">
      <t>ケイヒ</t>
    </rPh>
    <rPh sb="211" eb="213">
      <t>テイド</t>
    </rPh>
    <rPh sb="213" eb="216">
      <t>シヨウリョウ</t>
    </rPh>
    <rPh sb="217" eb="218">
      <t>マカナ</t>
    </rPh>
    <rPh sb="224" eb="225">
      <t>アラワ</t>
    </rPh>
    <rPh sb="227" eb="229">
      <t>シヒョウ</t>
    </rPh>
    <rPh sb="231" eb="233">
      <t>ルイジ</t>
    </rPh>
    <rPh sb="233" eb="235">
      <t>ダンタイ</t>
    </rPh>
    <rPh sb="236" eb="238">
      <t>ヒカク</t>
    </rPh>
    <rPh sb="250" eb="251">
      <t>サラ</t>
    </rPh>
    <rPh sb="253" eb="255">
      <t>コウジョウ</t>
    </rPh>
    <rPh sb="256" eb="257">
      <t>ハカ</t>
    </rPh>
    <rPh sb="261" eb="263">
      <t>カニュウ</t>
    </rPh>
    <rPh sb="263" eb="265">
      <t>ソクシン</t>
    </rPh>
    <rPh sb="265" eb="266">
      <t>トウ</t>
    </rPh>
    <rPh sb="267" eb="269">
      <t>タイサク</t>
    </rPh>
    <rPh sb="270" eb="272">
      <t>ヒツヨウ</t>
    </rPh>
    <rPh sb="278" eb="280">
      <t>オスイ</t>
    </rPh>
    <rPh sb="280" eb="282">
      <t>ショリ</t>
    </rPh>
    <rPh sb="282" eb="284">
      <t>ゲンカ</t>
    </rPh>
    <rPh sb="289" eb="291">
      <t>ユウシュウ</t>
    </rPh>
    <rPh sb="291" eb="293">
      <t>スイリョウ</t>
    </rPh>
    <rPh sb="299" eb="301">
      <t>オスイ</t>
    </rPh>
    <rPh sb="301" eb="303">
      <t>ショリ</t>
    </rPh>
    <rPh sb="304" eb="305">
      <t>ヨウ</t>
    </rPh>
    <rPh sb="307" eb="309">
      <t>ヒヨウ</t>
    </rPh>
    <rPh sb="313" eb="315">
      <t>オスイ</t>
    </rPh>
    <rPh sb="315" eb="317">
      <t>シホン</t>
    </rPh>
    <rPh sb="317" eb="318">
      <t>ヒ</t>
    </rPh>
    <rPh sb="319" eb="321">
      <t>オスイ</t>
    </rPh>
    <rPh sb="321" eb="323">
      <t>イジ</t>
    </rPh>
    <rPh sb="323" eb="326">
      <t>カンリヒ</t>
    </rPh>
    <rPh sb="327" eb="329">
      <t>リョウホウ</t>
    </rPh>
    <rPh sb="330" eb="331">
      <t>フク</t>
    </rPh>
    <rPh sb="333" eb="335">
      <t>オスイ</t>
    </rPh>
    <rPh sb="335" eb="337">
      <t>ショリ</t>
    </rPh>
    <rPh sb="338" eb="339">
      <t>カカ</t>
    </rPh>
    <rPh sb="344" eb="345">
      <t>アラワ</t>
    </rPh>
    <rPh sb="347" eb="349">
      <t>シヒョウ</t>
    </rPh>
    <rPh sb="351" eb="353">
      <t>ルイジ</t>
    </rPh>
    <rPh sb="353" eb="355">
      <t>ダンタイ</t>
    </rPh>
    <rPh sb="356" eb="358">
      <t>ヒカク</t>
    </rPh>
    <rPh sb="360" eb="361">
      <t>タカ</t>
    </rPh>
    <rPh sb="369" eb="371">
      <t>カイゼン</t>
    </rPh>
    <rPh sb="378" eb="379">
      <t>ユウ</t>
    </rPh>
    <rPh sb="379" eb="380">
      <t>シュウ</t>
    </rPh>
    <rPh sb="380" eb="382">
      <t>スイリョウ</t>
    </rPh>
    <rPh sb="383" eb="384">
      <t>フ</t>
    </rPh>
    <rPh sb="386" eb="388">
      <t>ヒツヨウ</t>
    </rPh>
    <rPh sb="397" eb="399">
      <t>シセツ</t>
    </rPh>
    <rPh sb="399" eb="402">
      <t>リヨウリツ</t>
    </rPh>
    <rPh sb="407" eb="409">
      <t>シセツ</t>
    </rPh>
    <rPh sb="410" eb="412">
      <t>セツビ</t>
    </rPh>
    <rPh sb="413" eb="415">
      <t>イチニチ</t>
    </rPh>
    <rPh sb="416" eb="418">
      <t>タイオウ</t>
    </rPh>
    <rPh sb="418" eb="420">
      <t>カノウ</t>
    </rPh>
    <rPh sb="421" eb="423">
      <t>ショリ</t>
    </rPh>
    <rPh sb="423" eb="425">
      <t>ノウリョク</t>
    </rPh>
    <rPh sb="426" eb="427">
      <t>タイ</t>
    </rPh>
    <rPh sb="430" eb="432">
      <t>イチニチ</t>
    </rPh>
    <rPh sb="432" eb="434">
      <t>ヘイキン</t>
    </rPh>
    <rPh sb="434" eb="436">
      <t>ショリ</t>
    </rPh>
    <rPh sb="436" eb="438">
      <t>スイリョウ</t>
    </rPh>
    <rPh sb="439" eb="441">
      <t>ワリアイ</t>
    </rPh>
    <rPh sb="445" eb="447">
      <t>シセツ</t>
    </rPh>
    <rPh sb="448" eb="450">
      <t>リヨウ</t>
    </rPh>
    <rPh sb="450" eb="452">
      <t>ジョウキョウ</t>
    </rPh>
    <rPh sb="453" eb="455">
      <t>テキセイ</t>
    </rPh>
    <rPh sb="455" eb="457">
      <t>キボ</t>
    </rPh>
    <rPh sb="458" eb="460">
      <t>ハンダン</t>
    </rPh>
    <rPh sb="462" eb="464">
      <t>シヒョウ</t>
    </rPh>
    <rPh sb="466" eb="468">
      <t>ルイジ</t>
    </rPh>
    <rPh sb="468" eb="470">
      <t>ダンタイ</t>
    </rPh>
    <rPh sb="471" eb="473">
      <t>ヒカク</t>
    </rPh>
    <rPh sb="475" eb="476">
      <t>ヒク</t>
    </rPh>
    <rPh sb="484" eb="486">
      <t>ヨウイン</t>
    </rPh>
    <rPh sb="491" eb="493">
      <t>コウキョウ</t>
    </rPh>
    <rPh sb="493" eb="496">
      <t>ゲスイドウ</t>
    </rPh>
    <rPh sb="497" eb="500">
      <t>ミセツゾク</t>
    </rPh>
    <rPh sb="501" eb="503">
      <t>セタイ</t>
    </rPh>
    <rPh sb="504" eb="505">
      <t>オオ</t>
    </rPh>
    <rPh sb="509" eb="510">
      <t>ア</t>
    </rPh>
    <rPh sb="519" eb="522">
      <t>スイセンカ</t>
    </rPh>
    <rPh sb="522" eb="523">
      <t>リツ</t>
    </rPh>
    <rPh sb="528" eb="530">
      <t>ゲンザイ</t>
    </rPh>
    <rPh sb="530" eb="532">
      <t>ショリ</t>
    </rPh>
    <rPh sb="532" eb="535">
      <t>クイキナイ</t>
    </rPh>
    <rPh sb="535" eb="537">
      <t>ジンコウ</t>
    </rPh>
    <rPh sb="541" eb="543">
      <t>ジッサイ</t>
    </rPh>
    <rPh sb="544" eb="546">
      <t>スイセン</t>
    </rPh>
    <rPh sb="546" eb="548">
      <t>ベンジョ</t>
    </rPh>
    <rPh sb="549" eb="551">
      <t>セッチ</t>
    </rPh>
    <rPh sb="553" eb="555">
      <t>オスイ</t>
    </rPh>
    <rPh sb="555" eb="557">
      <t>ショリ</t>
    </rPh>
    <rPh sb="561" eb="563">
      <t>ジンコウ</t>
    </rPh>
    <rPh sb="564" eb="566">
      <t>ワリアイ</t>
    </rPh>
    <rPh sb="567" eb="568">
      <t>アラワ</t>
    </rPh>
    <rPh sb="570" eb="572">
      <t>シヒョウ</t>
    </rPh>
    <rPh sb="574" eb="576">
      <t>ルイジ</t>
    </rPh>
    <rPh sb="576" eb="578">
      <t>ダンタイ</t>
    </rPh>
    <rPh sb="579" eb="581">
      <t>ヒカク</t>
    </rPh>
    <rPh sb="583" eb="584">
      <t>ヒク</t>
    </rPh>
    <rPh sb="593" eb="594">
      <t>ヨコ</t>
    </rPh>
    <phoneticPr fontId="7"/>
  </si>
  <si>
    <t xml:space="preserve">　杵築市の特定環境保全公共下水道は、投資した経費に見合った収入を得ることができておらず、経営が良好とはいえない状態です。経営を改善するためには、下水道への加入促進が重要です。下水道に加入していただき「水洗化率」が増加することで、「施設利用率」が向上し、有収水量が増え、「汚水処理原価」が抑えられます。また、使用料収入が増えることで、「経費回収率」も向上します。
　また、将来、農業集落排水の一部を統合することにより、施設利用率並びに収益の増を見込んでいます。
　老朽化対策としては、将来の世代の負担が増大しないよう、計画的に施設等の改修を行う必要があります。
　今後は、適正な施設管理をするため、公営企業会計適用の準備を進めるとともに、加入促進に取り組み、経営改善を目指します。
 </t>
    <rPh sb="1" eb="4">
      <t>キツキシ</t>
    </rPh>
    <rPh sb="5" eb="7">
      <t>トクテイ</t>
    </rPh>
    <rPh sb="7" eb="9">
      <t>カンキョウ</t>
    </rPh>
    <rPh sb="9" eb="11">
      <t>ホゼン</t>
    </rPh>
    <rPh sb="11" eb="13">
      <t>コウキョウ</t>
    </rPh>
    <rPh sb="13" eb="16">
      <t>ゲスイドウ</t>
    </rPh>
    <rPh sb="18" eb="20">
      <t>トウシ</t>
    </rPh>
    <rPh sb="22" eb="24">
      <t>ケイヒ</t>
    </rPh>
    <rPh sb="25" eb="27">
      <t>ミア</t>
    </rPh>
    <rPh sb="29" eb="31">
      <t>シュウニュウ</t>
    </rPh>
    <rPh sb="32" eb="33">
      <t>エ</t>
    </rPh>
    <rPh sb="44" eb="46">
      <t>ケイエイ</t>
    </rPh>
    <rPh sb="47" eb="49">
      <t>リョウコウ</t>
    </rPh>
    <rPh sb="55" eb="57">
      <t>ジョウタイ</t>
    </rPh>
    <rPh sb="60" eb="62">
      <t>ケイエイ</t>
    </rPh>
    <rPh sb="63" eb="65">
      <t>カイゼン</t>
    </rPh>
    <rPh sb="72" eb="75">
      <t>ゲスイドウ</t>
    </rPh>
    <rPh sb="77" eb="79">
      <t>カニュウ</t>
    </rPh>
    <rPh sb="79" eb="81">
      <t>ソクシン</t>
    </rPh>
    <rPh sb="82" eb="84">
      <t>ジュウヨウ</t>
    </rPh>
    <rPh sb="87" eb="90">
      <t>ゲスイドウ</t>
    </rPh>
    <rPh sb="91" eb="93">
      <t>カニュウ</t>
    </rPh>
    <rPh sb="100" eb="103">
      <t>スイセンカ</t>
    </rPh>
    <rPh sb="103" eb="104">
      <t>リツ</t>
    </rPh>
    <rPh sb="106" eb="108">
      <t>ゾウカ</t>
    </rPh>
    <rPh sb="126" eb="127">
      <t>ユウ</t>
    </rPh>
    <rPh sb="127" eb="128">
      <t>シュウ</t>
    </rPh>
    <rPh sb="128" eb="130">
      <t>スイリョウ</t>
    </rPh>
    <rPh sb="135" eb="137">
      <t>オスイ</t>
    </rPh>
    <rPh sb="137" eb="139">
      <t>ショリ</t>
    </rPh>
    <rPh sb="139" eb="141">
      <t>ゲンカ</t>
    </rPh>
    <rPh sb="143" eb="144">
      <t>オサ</t>
    </rPh>
    <rPh sb="153" eb="156">
      <t>シヨウリョウ</t>
    </rPh>
    <rPh sb="156" eb="158">
      <t>シュウニュウ</t>
    </rPh>
    <rPh sb="159" eb="160">
      <t>フ</t>
    </rPh>
    <rPh sb="167" eb="169">
      <t>ケイヒ</t>
    </rPh>
    <rPh sb="169" eb="171">
      <t>カイシュウ</t>
    </rPh>
    <rPh sb="171" eb="172">
      <t>リツ</t>
    </rPh>
    <rPh sb="174" eb="176">
      <t>コウジョウ</t>
    </rPh>
    <rPh sb="185" eb="187">
      <t>ショウライ</t>
    </rPh>
    <rPh sb="188" eb="190">
      <t>ノウギョウ</t>
    </rPh>
    <rPh sb="190" eb="192">
      <t>シュウラク</t>
    </rPh>
    <rPh sb="192" eb="194">
      <t>ハイスイ</t>
    </rPh>
    <rPh sb="195" eb="197">
      <t>イチブ</t>
    </rPh>
    <rPh sb="198" eb="200">
      <t>トウゴウ</t>
    </rPh>
    <rPh sb="208" eb="210">
      <t>シセツ</t>
    </rPh>
    <rPh sb="210" eb="213">
      <t>リヨウリツ</t>
    </rPh>
    <rPh sb="213" eb="214">
      <t>ナラ</t>
    </rPh>
    <rPh sb="216" eb="218">
      <t>シュウエキ</t>
    </rPh>
    <rPh sb="219" eb="220">
      <t>ゾウ</t>
    </rPh>
    <rPh sb="221" eb="223">
      <t>ミコ</t>
    </rPh>
    <rPh sb="231" eb="234">
      <t>ロウキュウカ</t>
    </rPh>
    <rPh sb="234" eb="236">
      <t>タイサク</t>
    </rPh>
    <rPh sb="241" eb="243">
      <t>ショウライ</t>
    </rPh>
    <rPh sb="244" eb="246">
      <t>セダイ</t>
    </rPh>
    <rPh sb="247" eb="249">
      <t>フタン</t>
    </rPh>
    <rPh sb="250" eb="252">
      <t>ゾウダイ</t>
    </rPh>
    <rPh sb="258" eb="261">
      <t>ケイカクテキ</t>
    </rPh>
    <rPh sb="262" eb="265">
      <t>シセツトウ</t>
    </rPh>
    <rPh sb="266" eb="268">
      <t>カイシュウ</t>
    </rPh>
    <rPh sb="269" eb="270">
      <t>オコナ</t>
    </rPh>
    <rPh sb="271" eb="273">
      <t>ヒツヨウ</t>
    </rPh>
    <rPh sb="281" eb="283">
      <t>コンゴ</t>
    </rPh>
    <rPh sb="285" eb="287">
      <t>テキセイ</t>
    </rPh>
    <rPh sb="288" eb="290">
      <t>シセツ</t>
    </rPh>
    <rPh sb="290" eb="292">
      <t>カンリ</t>
    </rPh>
    <rPh sb="298" eb="300">
      <t>コウエイ</t>
    </rPh>
    <rPh sb="300" eb="302">
      <t>キギョウ</t>
    </rPh>
    <rPh sb="302" eb="304">
      <t>カイケイ</t>
    </rPh>
    <rPh sb="304" eb="306">
      <t>テキヨウ</t>
    </rPh>
    <rPh sb="307" eb="309">
      <t>ジュンビ</t>
    </rPh>
    <rPh sb="310" eb="311">
      <t>スス</t>
    </rPh>
    <rPh sb="318" eb="320">
      <t>カニュウ</t>
    </rPh>
    <rPh sb="320" eb="322">
      <t>ソクシン</t>
    </rPh>
    <rPh sb="323" eb="324">
      <t>ト</t>
    </rPh>
    <rPh sb="325" eb="326">
      <t>ク</t>
    </rPh>
    <rPh sb="328" eb="330">
      <t>ケイエイ</t>
    </rPh>
    <rPh sb="330" eb="332">
      <t>カイゼン</t>
    </rPh>
    <rPh sb="333" eb="335">
      <t>メザ</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</si>
</sst>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sz val="1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825792"/>
        <c:axId val="838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83825792"/>
        <c:axId val="83827712"/>
      </c:lineChart>
      <c:dateAx>
        <c:axId val="83825792"/>
        <c:scaling>
          <c:orientation val="minMax"/>
        </c:scaling>
        <c:delete val="1"/>
        <c:axPos val="b"/>
        <c:numFmt formatCode="ge" sourceLinked="1"/>
        <c:majorTickMark val="none"/>
        <c:minorTickMark val="none"/>
        <c:tickLblPos val="none"/>
        <c:crossAx val="83827712"/>
        <c:crosses val="autoZero"/>
        <c:auto val="1"/>
        <c:lblOffset val="100"/>
        <c:baseTimeUnit val="years"/>
      </c:dateAx>
      <c:valAx>
        <c:axId val="838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c:v>
                </c:pt>
                <c:pt idx="1">
                  <c:v>27.72</c:v>
                </c:pt>
                <c:pt idx="2">
                  <c:v>26.89</c:v>
                </c:pt>
                <c:pt idx="3">
                  <c:v>28.11</c:v>
                </c:pt>
                <c:pt idx="4">
                  <c:v>28.33</c:v>
                </c:pt>
              </c:numCache>
            </c:numRef>
          </c:val>
        </c:ser>
        <c:dLbls>
          <c:showLegendKey val="0"/>
          <c:showVal val="0"/>
          <c:showCatName val="0"/>
          <c:showSerName val="0"/>
          <c:showPercent val="0"/>
          <c:showBubbleSize val="0"/>
        </c:dLbls>
        <c:gapWidth val="150"/>
        <c:axId val="87500288"/>
        <c:axId val="875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87500288"/>
        <c:axId val="87502208"/>
      </c:lineChart>
      <c:dateAx>
        <c:axId val="87500288"/>
        <c:scaling>
          <c:orientation val="minMax"/>
        </c:scaling>
        <c:delete val="1"/>
        <c:axPos val="b"/>
        <c:numFmt formatCode="ge" sourceLinked="1"/>
        <c:majorTickMark val="none"/>
        <c:minorTickMark val="none"/>
        <c:tickLblPos val="none"/>
        <c:crossAx val="87502208"/>
        <c:crosses val="autoZero"/>
        <c:auto val="1"/>
        <c:lblOffset val="100"/>
        <c:baseTimeUnit val="years"/>
      </c:dateAx>
      <c:valAx>
        <c:axId val="875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58.85</c:v>
                </c:pt>
                <c:pt idx="1">
                  <c:v>58.53</c:v>
                </c:pt>
                <c:pt idx="2">
                  <c:v>57.4</c:v>
                </c:pt>
                <c:pt idx="3">
                  <c:v>58.86</c:v>
                </c:pt>
                <c:pt idx="4">
                  <c:v>59.37</c:v>
                </c:pt>
              </c:numCache>
            </c:numRef>
          </c:val>
        </c:ser>
        <c:dLbls>
          <c:showLegendKey val="0"/>
          <c:showVal val="0"/>
          <c:showCatName val="0"/>
          <c:showSerName val="0"/>
          <c:showPercent val="0"/>
          <c:showBubbleSize val="0"/>
        </c:dLbls>
        <c:gapWidth val="150"/>
        <c:axId val="87565440"/>
        <c:axId val="875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87565440"/>
        <c:axId val="87567360"/>
      </c:lineChart>
      <c:dateAx>
        <c:axId val="87565440"/>
        <c:scaling>
          <c:orientation val="minMax"/>
        </c:scaling>
        <c:delete val="1"/>
        <c:axPos val="b"/>
        <c:numFmt formatCode="ge" sourceLinked="1"/>
        <c:majorTickMark val="none"/>
        <c:minorTickMark val="none"/>
        <c:tickLblPos val="none"/>
        <c:crossAx val="87567360"/>
        <c:crosses val="autoZero"/>
        <c:auto val="1"/>
        <c:lblOffset val="100"/>
        <c:baseTimeUnit val="years"/>
      </c:dateAx>
      <c:valAx>
        <c:axId val="875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69.650000000000006</c:v>
                </c:pt>
                <c:pt idx="1">
                  <c:v>65.97</c:v>
                </c:pt>
                <c:pt idx="2">
                  <c:v>71.599999999999994</c:v>
                </c:pt>
                <c:pt idx="3">
                  <c:v>72.42</c:v>
                </c:pt>
                <c:pt idx="4">
                  <c:v>82.07</c:v>
                </c:pt>
              </c:numCache>
            </c:numRef>
          </c:val>
        </c:ser>
        <c:dLbls>
          <c:showLegendKey val="0"/>
          <c:showVal val="0"/>
          <c:showCatName val="0"/>
          <c:showSerName val="0"/>
          <c:showPercent val="0"/>
          <c:showBubbleSize val="0"/>
        </c:dLbls>
        <c:gapWidth val="150"/>
        <c:axId val="83862272"/>
        <c:axId val="838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62272"/>
        <c:axId val="83864192"/>
      </c:lineChart>
      <c:dateAx>
        <c:axId val="83862272"/>
        <c:scaling>
          <c:orientation val="minMax"/>
        </c:scaling>
        <c:delete val="1"/>
        <c:axPos val="b"/>
        <c:numFmt formatCode="ge" sourceLinked="1"/>
        <c:majorTickMark val="none"/>
        <c:minorTickMark val="none"/>
        <c:tickLblPos val="none"/>
        <c:crossAx val="83864192"/>
        <c:crosses val="autoZero"/>
        <c:auto val="1"/>
        <c:lblOffset val="100"/>
        <c:baseTimeUnit val="years"/>
      </c:dateAx>
      <c:valAx>
        <c:axId val="838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06784"/>
        <c:axId val="856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06784"/>
        <c:axId val="85608704"/>
      </c:lineChart>
      <c:dateAx>
        <c:axId val="85606784"/>
        <c:scaling>
          <c:orientation val="minMax"/>
        </c:scaling>
        <c:delete val="1"/>
        <c:axPos val="b"/>
        <c:numFmt formatCode="ge" sourceLinked="1"/>
        <c:majorTickMark val="none"/>
        <c:minorTickMark val="none"/>
        <c:tickLblPos val="none"/>
        <c:crossAx val="85608704"/>
        <c:crosses val="autoZero"/>
        <c:auto val="1"/>
        <c:lblOffset val="100"/>
        <c:baseTimeUnit val="years"/>
      </c:dateAx>
      <c:valAx>
        <c:axId val="856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47360"/>
        <c:axId val="856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47360"/>
        <c:axId val="85649280"/>
      </c:lineChart>
      <c:dateAx>
        <c:axId val="85647360"/>
        <c:scaling>
          <c:orientation val="minMax"/>
        </c:scaling>
        <c:delete val="1"/>
        <c:axPos val="b"/>
        <c:numFmt formatCode="ge" sourceLinked="1"/>
        <c:majorTickMark val="none"/>
        <c:minorTickMark val="none"/>
        <c:tickLblPos val="none"/>
        <c:crossAx val="85649280"/>
        <c:crosses val="autoZero"/>
        <c:auto val="1"/>
        <c:lblOffset val="100"/>
        <c:baseTimeUnit val="years"/>
      </c:dateAx>
      <c:valAx>
        <c:axId val="856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32736"/>
        <c:axId val="873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32736"/>
        <c:axId val="87343104"/>
      </c:lineChart>
      <c:dateAx>
        <c:axId val="87332736"/>
        <c:scaling>
          <c:orientation val="minMax"/>
        </c:scaling>
        <c:delete val="1"/>
        <c:axPos val="b"/>
        <c:numFmt formatCode="ge" sourceLinked="1"/>
        <c:majorTickMark val="none"/>
        <c:minorTickMark val="none"/>
        <c:tickLblPos val="none"/>
        <c:crossAx val="87343104"/>
        <c:crosses val="autoZero"/>
        <c:auto val="1"/>
        <c:lblOffset val="100"/>
        <c:baseTimeUnit val="years"/>
      </c:dateAx>
      <c:valAx>
        <c:axId val="873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54752"/>
        <c:axId val="876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54752"/>
        <c:axId val="87635456"/>
      </c:lineChart>
      <c:dateAx>
        <c:axId val="87354752"/>
        <c:scaling>
          <c:orientation val="minMax"/>
        </c:scaling>
        <c:delete val="1"/>
        <c:axPos val="b"/>
        <c:numFmt formatCode="ge" sourceLinked="1"/>
        <c:majorTickMark val="none"/>
        <c:minorTickMark val="none"/>
        <c:tickLblPos val="none"/>
        <c:crossAx val="87635456"/>
        <c:crosses val="autoZero"/>
        <c:auto val="1"/>
        <c:lblOffset val="100"/>
        <c:baseTimeUnit val="years"/>
      </c:dateAx>
      <c:valAx>
        <c:axId val="876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3175.72</c:v>
                </c:pt>
                <c:pt idx="1">
                  <c:v>3324.19</c:v>
                </c:pt>
                <c:pt idx="2">
                  <c:v>2906.81</c:v>
                </c:pt>
                <c:pt idx="3">
                  <c:v>2797.73</c:v>
                </c:pt>
                <c:pt idx="4" formatCode="#,##0.00;&quot;△&quot;#,##0.00">
                  <c:v>0</c:v>
                </c:pt>
              </c:numCache>
            </c:numRef>
          </c:val>
        </c:ser>
        <c:dLbls>
          <c:showLegendKey val="0"/>
          <c:showVal val="0"/>
          <c:showCatName val="0"/>
          <c:showSerName val="0"/>
          <c:showPercent val="0"/>
          <c:showBubbleSize val="0"/>
        </c:dLbls>
        <c:gapWidth val="150"/>
        <c:axId val="87649280"/>
        <c:axId val="876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87649280"/>
        <c:axId val="87676032"/>
      </c:lineChart>
      <c:dateAx>
        <c:axId val="87649280"/>
        <c:scaling>
          <c:orientation val="minMax"/>
        </c:scaling>
        <c:delete val="1"/>
        <c:axPos val="b"/>
        <c:numFmt formatCode="ge" sourceLinked="1"/>
        <c:majorTickMark val="none"/>
        <c:minorTickMark val="none"/>
        <c:tickLblPos val="none"/>
        <c:crossAx val="87676032"/>
        <c:crosses val="autoZero"/>
        <c:auto val="1"/>
        <c:lblOffset val="100"/>
        <c:baseTimeUnit val="years"/>
      </c:dateAx>
      <c:valAx>
        <c:axId val="876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76.540000000000006</c:v>
                </c:pt>
                <c:pt idx="1">
                  <c:v>67.52</c:v>
                </c:pt>
                <c:pt idx="2">
                  <c:v>68.89</c:v>
                </c:pt>
                <c:pt idx="3">
                  <c:v>68.83</c:v>
                </c:pt>
                <c:pt idx="4">
                  <c:v>79.989999999999995</c:v>
                </c:pt>
              </c:numCache>
            </c:numRef>
          </c:val>
        </c:ser>
        <c:dLbls>
          <c:showLegendKey val="0"/>
          <c:showVal val="0"/>
          <c:showCatName val="0"/>
          <c:showSerName val="0"/>
          <c:showPercent val="0"/>
          <c:showBubbleSize val="0"/>
        </c:dLbls>
        <c:gapWidth val="150"/>
        <c:axId val="87431808"/>
        <c:axId val="874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87431808"/>
        <c:axId val="87450368"/>
      </c:lineChart>
      <c:dateAx>
        <c:axId val="87431808"/>
        <c:scaling>
          <c:orientation val="minMax"/>
        </c:scaling>
        <c:delete val="1"/>
        <c:axPos val="b"/>
        <c:numFmt formatCode="ge" sourceLinked="1"/>
        <c:majorTickMark val="none"/>
        <c:minorTickMark val="none"/>
        <c:tickLblPos val="none"/>
        <c:crossAx val="87450368"/>
        <c:crosses val="autoZero"/>
        <c:auto val="1"/>
        <c:lblOffset val="100"/>
        <c:baseTimeUnit val="years"/>
      </c:dateAx>
      <c:valAx>
        <c:axId val="874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252.49</c:v>
                </c:pt>
                <c:pt idx="1">
                  <c:v>280.06</c:v>
                </c:pt>
                <c:pt idx="2">
                  <c:v>289.14999999999998</c:v>
                </c:pt>
                <c:pt idx="3">
                  <c:v>285.35000000000002</c:v>
                </c:pt>
                <c:pt idx="4">
                  <c:v>244.31</c:v>
                </c:pt>
              </c:numCache>
            </c:numRef>
          </c:val>
        </c:ser>
        <c:dLbls>
          <c:showLegendKey val="0"/>
          <c:showVal val="0"/>
          <c:showCatName val="0"/>
          <c:showSerName val="0"/>
          <c:showPercent val="0"/>
          <c:showBubbleSize val="0"/>
        </c:dLbls>
        <c:gapWidth val="150"/>
        <c:axId val="87480192"/>
        <c:axId val="874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87480192"/>
        <c:axId val="87486464"/>
      </c:lineChart>
      <c:dateAx>
        <c:axId val="87480192"/>
        <c:scaling>
          <c:orientation val="minMax"/>
        </c:scaling>
        <c:delete val="1"/>
        <c:axPos val="b"/>
        <c:numFmt formatCode="ge" sourceLinked="1"/>
        <c:majorTickMark val="none"/>
        <c:minorTickMark val="none"/>
        <c:tickLblPos val="none"/>
        <c:crossAx val="87486464"/>
        <c:crosses val="autoZero"/>
        <c:auto val="1"/>
        <c:lblOffset val="100"/>
        <c:baseTimeUnit val="years"/>
      </c:dateAx>
      <c:valAx>
        <c:axId val="874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杵築市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30222</v>
      </c>
      <c r="AM8" s="50"/>
      <c r="AN8" s="50"/>
      <c r="AO8" s="50"/>
      <c r="AP8" s="50"/>
      <c r="AQ8" s="50"/>
      <c r="AR8" s="50"/>
      <c r="AS8" s="50"/>
      <c r="AT8" s="45">
        <f>データ!T6</f>
        <v>280.08</v>
      </c>
      <c r="AU8" s="45"/>
      <c r="AV8" s="45"/>
      <c r="AW8" s="45"/>
      <c r="AX8" s="45"/>
      <c r="AY8" s="45"/>
      <c r="AZ8" s="45"/>
      <c r="BA8" s="45"/>
      <c r="BB8" s="45">
        <f>データ!U6</f>
        <v>107.9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8.48</v>
      </c>
      <c r="Q10" s="45"/>
      <c r="R10" s="45"/>
      <c r="S10" s="45"/>
      <c r="T10" s="45"/>
      <c r="U10" s="45"/>
      <c r="V10" s="45"/>
      <c r="W10" s="45">
        <f>データ!Q6</f>
        <v>93.46</v>
      </c>
      <c r="X10" s="45"/>
      <c r="Y10" s="45"/>
      <c r="Z10" s="45"/>
      <c r="AA10" s="45"/>
      <c r="AB10" s="45"/>
      <c r="AC10" s="45"/>
      <c r="AD10" s="50">
        <f>データ!R6</f>
        <v>3510</v>
      </c>
      <c r="AE10" s="50"/>
      <c r="AF10" s="50"/>
      <c r="AG10" s="50"/>
      <c r="AH10" s="50"/>
      <c r="AI10" s="50"/>
      <c r="AJ10" s="50"/>
      <c r="AK10" s="2"/>
      <c r="AL10" s="50">
        <f>データ!V6</f>
        <v>2552</v>
      </c>
      <c r="AM10" s="50"/>
      <c r="AN10" s="50"/>
      <c r="AO10" s="50"/>
      <c r="AP10" s="50"/>
      <c r="AQ10" s="50"/>
      <c r="AR10" s="50"/>
      <c r="AS10" s="50"/>
      <c r="AT10" s="45">
        <f>データ!W6</f>
        <v>1.21</v>
      </c>
      <c r="AU10" s="45"/>
      <c r="AV10" s="45"/>
      <c r="AW10" s="45"/>
      <c r="AX10" s="45"/>
      <c r="AY10" s="45"/>
      <c r="AZ10" s="45"/>
      <c r="BA10" s="45"/>
      <c r="BB10" s="45">
        <f>データ!X6</f>
        <v>2109.09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2" t="s">
        <v>27</v>
      </c>
      <c r="D34" s="72"/>
      <c r="E34" s="72"/>
      <c r="F34" s="72"/>
      <c r="G34" s="72"/>
      <c r="H34" s="72"/>
      <c r="I34" s="72"/>
      <c r="J34" s="72"/>
      <c r="K34" s="72"/>
      <c r="L34" s="72"/>
      <c r="M34" s="72"/>
      <c r="N34" s="72"/>
      <c r="O34" s="72"/>
      <c r="P34" s="72"/>
      <c r="Q34" s="20"/>
      <c r="R34" s="72" t="s">
        <v>28</v>
      </c>
      <c r="S34" s="72"/>
      <c r="T34" s="72"/>
      <c r="U34" s="72"/>
      <c r="V34" s="72"/>
      <c r="W34" s="72"/>
      <c r="X34" s="72"/>
      <c r="Y34" s="72"/>
      <c r="Z34" s="72"/>
      <c r="AA34" s="72"/>
      <c r="AB34" s="72"/>
      <c r="AC34" s="72"/>
      <c r="AD34" s="72"/>
      <c r="AE34" s="72"/>
      <c r="AF34" s="20"/>
      <c r="AG34" s="72" t="s">
        <v>29</v>
      </c>
      <c r="AH34" s="72"/>
      <c r="AI34" s="72"/>
      <c r="AJ34" s="72"/>
      <c r="AK34" s="72"/>
      <c r="AL34" s="72"/>
      <c r="AM34" s="72"/>
      <c r="AN34" s="72"/>
      <c r="AO34" s="72"/>
      <c r="AP34" s="72"/>
      <c r="AQ34" s="72"/>
      <c r="AR34" s="72"/>
      <c r="AS34" s="72"/>
      <c r="AT34" s="72"/>
      <c r="AU34" s="20"/>
      <c r="AV34" s="72" t="s">
        <v>30</v>
      </c>
      <c r="AW34" s="72"/>
      <c r="AX34" s="72"/>
      <c r="AY34" s="72"/>
      <c r="AZ34" s="72"/>
      <c r="BA34" s="72"/>
      <c r="BB34" s="72"/>
      <c r="BC34" s="72"/>
      <c r="BD34" s="72"/>
      <c r="BE34" s="72"/>
      <c r="BF34" s="72"/>
      <c r="BG34" s="72"/>
      <c r="BH34" s="72"/>
      <c r="BI34" s="72"/>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2"/>
      <c r="D35" s="72"/>
      <c r="E35" s="72"/>
      <c r="F35" s="72"/>
      <c r="G35" s="72"/>
      <c r="H35" s="72"/>
      <c r="I35" s="72"/>
      <c r="J35" s="72"/>
      <c r="K35" s="72"/>
      <c r="L35" s="72"/>
      <c r="M35" s="72"/>
      <c r="N35" s="72"/>
      <c r="O35" s="72"/>
      <c r="P35" s="72"/>
      <c r="Q35" s="20"/>
      <c r="R35" s="72"/>
      <c r="S35" s="72"/>
      <c r="T35" s="72"/>
      <c r="U35" s="72"/>
      <c r="V35" s="72"/>
      <c r="W35" s="72"/>
      <c r="X35" s="72"/>
      <c r="Y35" s="72"/>
      <c r="Z35" s="72"/>
      <c r="AA35" s="72"/>
      <c r="AB35" s="72"/>
      <c r="AC35" s="72"/>
      <c r="AD35" s="72"/>
      <c r="AE35" s="72"/>
      <c r="AF35" s="20"/>
      <c r="AG35" s="72"/>
      <c r="AH35" s="72"/>
      <c r="AI35" s="72"/>
      <c r="AJ35" s="72"/>
      <c r="AK35" s="72"/>
      <c r="AL35" s="72"/>
      <c r="AM35" s="72"/>
      <c r="AN35" s="72"/>
      <c r="AO35" s="72"/>
      <c r="AP35" s="72"/>
      <c r="AQ35" s="72"/>
      <c r="AR35" s="72"/>
      <c r="AS35" s="72"/>
      <c r="AT35" s="72"/>
      <c r="AU35" s="20"/>
      <c r="AV35" s="72"/>
      <c r="AW35" s="72"/>
      <c r="AX35" s="72"/>
      <c r="AY35" s="72"/>
      <c r="AZ35" s="72"/>
      <c r="BA35" s="72"/>
      <c r="BB35" s="72"/>
      <c r="BC35" s="72"/>
      <c r="BD35" s="72"/>
      <c r="BE35" s="72"/>
      <c r="BF35" s="72"/>
      <c r="BG35" s="72"/>
      <c r="BH35" s="72"/>
      <c r="BI35" s="72"/>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9"/>
      <c r="BM44" s="70"/>
      <c r="BN44" s="70"/>
      <c r="BO44" s="70"/>
      <c r="BP44" s="70"/>
      <c r="BQ44" s="70"/>
      <c r="BR44" s="70"/>
      <c r="BS44" s="70"/>
      <c r="BT44" s="70"/>
      <c r="BU44" s="70"/>
      <c r="BV44" s="70"/>
      <c r="BW44" s="70"/>
      <c r="BX44" s="70"/>
      <c r="BY44" s="70"/>
      <c r="BZ44" s="71"/>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2" t="s">
        <v>32</v>
      </c>
      <c r="D56" s="72"/>
      <c r="E56" s="72"/>
      <c r="F56" s="72"/>
      <c r="G56" s="72"/>
      <c r="H56" s="72"/>
      <c r="I56" s="72"/>
      <c r="J56" s="72"/>
      <c r="K56" s="72"/>
      <c r="L56" s="72"/>
      <c r="M56" s="72"/>
      <c r="N56" s="72"/>
      <c r="O56" s="72"/>
      <c r="P56" s="72"/>
      <c r="Q56" s="20"/>
      <c r="R56" s="72" t="s">
        <v>33</v>
      </c>
      <c r="S56" s="72"/>
      <c r="T56" s="72"/>
      <c r="U56" s="72"/>
      <c r="V56" s="72"/>
      <c r="W56" s="72"/>
      <c r="X56" s="72"/>
      <c r="Y56" s="72"/>
      <c r="Z56" s="72"/>
      <c r="AA56" s="72"/>
      <c r="AB56" s="72"/>
      <c r="AC56" s="72"/>
      <c r="AD56" s="72"/>
      <c r="AE56" s="72"/>
      <c r="AF56" s="20"/>
      <c r="AG56" s="72" t="s">
        <v>34</v>
      </c>
      <c r="AH56" s="72"/>
      <c r="AI56" s="72"/>
      <c r="AJ56" s="72"/>
      <c r="AK56" s="72"/>
      <c r="AL56" s="72"/>
      <c r="AM56" s="72"/>
      <c r="AN56" s="72"/>
      <c r="AO56" s="72"/>
      <c r="AP56" s="72"/>
      <c r="AQ56" s="72"/>
      <c r="AR56" s="72"/>
      <c r="AS56" s="72"/>
      <c r="AT56" s="72"/>
      <c r="AU56" s="20"/>
      <c r="AV56" s="72" t="s">
        <v>35</v>
      </c>
      <c r="AW56" s="72"/>
      <c r="AX56" s="72"/>
      <c r="AY56" s="72"/>
      <c r="AZ56" s="72"/>
      <c r="BA56" s="72"/>
      <c r="BB56" s="72"/>
      <c r="BC56" s="72"/>
      <c r="BD56" s="72"/>
      <c r="BE56" s="72"/>
      <c r="BF56" s="72"/>
      <c r="BG56" s="72"/>
      <c r="BH56" s="72"/>
      <c r="BI56" s="72"/>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2"/>
      <c r="D57" s="72"/>
      <c r="E57" s="72"/>
      <c r="F57" s="72"/>
      <c r="G57" s="72"/>
      <c r="H57" s="72"/>
      <c r="I57" s="72"/>
      <c r="J57" s="72"/>
      <c r="K57" s="72"/>
      <c r="L57" s="72"/>
      <c r="M57" s="72"/>
      <c r="N57" s="72"/>
      <c r="O57" s="72"/>
      <c r="P57" s="72"/>
      <c r="Q57" s="20"/>
      <c r="R57" s="72"/>
      <c r="S57" s="72"/>
      <c r="T57" s="72"/>
      <c r="U57" s="72"/>
      <c r="V57" s="72"/>
      <c r="W57" s="72"/>
      <c r="X57" s="72"/>
      <c r="Y57" s="72"/>
      <c r="Z57" s="72"/>
      <c r="AA57" s="72"/>
      <c r="AB57" s="72"/>
      <c r="AC57" s="72"/>
      <c r="AD57" s="72"/>
      <c r="AE57" s="72"/>
      <c r="AF57" s="20"/>
      <c r="AG57" s="72"/>
      <c r="AH57" s="72"/>
      <c r="AI57" s="72"/>
      <c r="AJ57" s="72"/>
      <c r="AK57" s="72"/>
      <c r="AL57" s="72"/>
      <c r="AM57" s="72"/>
      <c r="AN57" s="72"/>
      <c r="AO57" s="72"/>
      <c r="AP57" s="72"/>
      <c r="AQ57" s="72"/>
      <c r="AR57" s="72"/>
      <c r="AS57" s="72"/>
      <c r="AT57" s="72"/>
      <c r="AU57" s="20"/>
      <c r="AV57" s="72"/>
      <c r="AW57" s="72"/>
      <c r="AX57" s="72"/>
      <c r="AY57" s="72"/>
      <c r="AZ57" s="72"/>
      <c r="BA57" s="72"/>
      <c r="BB57" s="72"/>
      <c r="BC57" s="72"/>
      <c r="BD57" s="72"/>
      <c r="BE57" s="72"/>
      <c r="BF57" s="72"/>
      <c r="BG57" s="72"/>
      <c r="BH57" s="72"/>
      <c r="BI57" s="72"/>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69"/>
      <c r="BM63" s="70"/>
      <c r="BN63" s="70"/>
      <c r="BO63" s="70"/>
      <c r="BP63" s="70"/>
      <c r="BQ63" s="70"/>
      <c r="BR63" s="70"/>
      <c r="BS63" s="70"/>
      <c r="BT63" s="70"/>
      <c r="BU63" s="70"/>
      <c r="BV63" s="70"/>
      <c r="BW63" s="70"/>
      <c r="BX63" s="70"/>
      <c r="BY63" s="70"/>
      <c r="BZ63" s="7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3" t="s">
        <v>125</v>
      </c>
      <c r="BM66" s="74"/>
      <c r="BN66" s="74"/>
      <c r="BO66" s="74"/>
      <c r="BP66" s="74"/>
      <c r="BQ66" s="74"/>
      <c r="BR66" s="74"/>
      <c r="BS66" s="74"/>
      <c r="BT66" s="74"/>
      <c r="BU66" s="74"/>
      <c r="BV66" s="74"/>
      <c r="BW66" s="74"/>
      <c r="BX66" s="74"/>
      <c r="BY66" s="74"/>
      <c r="BZ66" s="75"/>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72" t="s">
        <v>38</v>
      </c>
      <c r="D79" s="72"/>
      <c r="E79" s="72"/>
      <c r="F79" s="72"/>
      <c r="G79" s="72"/>
      <c r="H79" s="72"/>
      <c r="I79" s="72"/>
      <c r="J79" s="72"/>
      <c r="K79" s="72"/>
      <c r="L79" s="72"/>
      <c r="M79" s="72"/>
      <c r="N79" s="72"/>
      <c r="O79" s="72"/>
      <c r="P79" s="72"/>
      <c r="Q79" s="72"/>
      <c r="R79" s="72"/>
      <c r="S79" s="72"/>
      <c r="T79" s="72"/>
      <c r="U79" s="20"/>
      <c r="V79" s="20"/>
      <c r="W79" s="72" t="s">
        <v>39</v>
      </c>
      <c r="X79" s="72"/>
      <c r="Y79" s="72"/>
      <c r="Z79" s="72"/>
      <c r="AA79" s="72"/>
      <c r="AB79" s="72"/>
      <c r="AC79" s="72"/>
      <c r="AD79" s="72"/>
      <c r="AE79" s="72"/>
      <c r="AF79" s="72"/>
      <c r="AG79" s="72"/>
      <c r="AH79" s="72"/>
      <c r="AI79" s="72"/>
      <c r="AJ79" s="72"/>
      <c r="AK79" s="72"/>
      <c r="AL79" s="72"/>
      <c r="AM79" s="72"/>
      <c r="AN79" s="72"/>
      <c r="AO79" s="20"/>
      <c r="AP79" s="20"/>
      <c r="AQ79" s="72" t="s">
        <v>40</v>
      </c>
      <c r="AR79" s="72"/>
      <c r="AS79" s="72"/>
      <c r="AT79" s="72"/>
      <c r="AU79" s="72"/>
      <c r="AV79" s="72"/>
      <c r="AW79" s="72"/>
      <c r="AX79" s="72"/>
      <c r="AY79" s="72"/>
      <c r="AZ79" s="72"/>
      <c r="BA79" s="72"/>
      <c r="BB79" s="72"/>
      <c r="BC79" s="72"/>
      <c r="BD79" s="72"/>
      <c r="BE79" s="72"/>
      <c r="BF79" s="72"/>
      <c r="BG79" s="72"/>
      <c r="BH79" s="72"/>
      <c r="BI79" s="18"/>
      <c r="BJ79" s="19"/>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72"/>
      <c r="D80" s="72"/>
      <c r="E80" s="72"/>
      <c r="F80" s="72"/>
      <c r="G80" s="72"/>
      <c r="H80" s="72"/>
      <c r="I80" s="72"/>
      <c r="J80" s="72"/>
      <c r="K80" s="72"/>
      <c r="L80" s="72"/>
      <c r="M80" s="72"/>
      <c r="N80" s="72"/>
      <c r="O80" s="72"/>
      <c r="P80" s="72"/>
      <c r="Q80" s="72"/>
      <c r="R80" s="72"/>
      <c r="S80" s="72"/>
      <c r="T80" s="72"/>
      <c r="U80" s="20"/>
      <c r="V80" s="20"/>
      <c r="W80" s="72"/>
      <c r="X80" s="72"/>
      <c r="Y80" s="72"/>
      <c r="Z80" s="72"/>
      <c r="AA80" s="72"/>
      <c r="AB80" s="72"/>
      <c r="AC80" s="72"/>
      <c r="AD80" s="72"/>
      <c r="AE80" s="72"/>
      <c r="AF80" s="72"/>
      <c r="AG80" s="72"/>
      <c r="AH80" s="72"/>
      <c r="AI80" s="72"/>
      <c r="AJ80" s="72"/>
      <c r="AK80" s="72"/>
      <c r="AL80" s="72"/>
      <c r="AM80" s="72"/>
      <c r="AN80" s="72"/>
      <c r="AO80" s="20"/>
      <c r="AP80" s="20"/>
      <c r="AQ80" s="72"/>
      <c r="AR80" s="72"/>
      <c r="AS80" s="72"/>
      <c r="AT80" s="72"/>
      <c r="AU80" s="72"/>
      <c r="AV80" s="72"/>
      <c r="AW80" s="72"/>
      <c r="AX80" s="72"/>
      <c r="AY80" s="72"/>
      <c r="AZ80" s="72"/>
      <c r="BA80" s="72"/>
      <c r="BB80" s="72"/>
      <c r="BC80" s="72"/>
      <c r="BD80" s="72"/>
      <c r="BE80" s="72"/>
      <c r="BF80" s="72"/>
      <c r="BG80" s="72"/>
      <c r="BH80" s="72"/>
      <c r="BI80" s="18"/>
      <c r="BJ80" s="19"/>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0" t="s">
        <v>66</v>
      </c>
      <c r="I3" s="81"/>
      <c r="J3" s="81"/>
      <c r="K3" s="81"/>
      <c r="L3" s="81"/>
      <c r="M3" s="81"/>
      <c r="N3" s="81"/>
      <c r="O3" s="81"/>
      <c r="P3" s="81"/>
      <c r="Q3" s="81"/>
      <c r="R3" s="81"/>
      <c r="S3" s="81"/>
      <c r="T3" s="81"/>
      <c r="U3" s="81"/>
      <c r="V3" s="81"/>
      <c r="W3" s="81"/>
      <c r="X3" s="82"/>
      <c r="Y3" s="86" t="s">
        <v>67</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68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28" t="s">
        <v>69</v>
      </c>
      <c r="B4" s="30"/>
      <c r="C4" s="30"/>
      <c r="D4" s="30"/>
      <c r="E4" s="30"/>
      <c r="F4" s="30"/>
      <c r="G4" s="30"/>
      <c r="H4" s="83"/>
      <c r="I4" s="84"/>
      <c r="J4" s="84"/>
      <c r="K4" s="84"/>
      <c r="L4" s="84"/>
      <c r="M4" s="84"/>
      <c r="N4" s="84"/>
      <c r="O4" s="84"/>
      <c r="P4" s="84"/>
      <c r="Q4" s="84"/>
      <c r="R4" s="84"/>
      <c r="S4" s="84"/>
      <c r="T4" s="84"/>
      <c r="U4" s="84"/>
      <c r="V4" s="84"/>
      <c r="W4" s="84"/>
      <c r="X4" s="85"/>
      <c r="Y4" s="79" t="s">
        <v>70</v>
      </c>
      <c r="Z4" s="79"/>
      <c r="AA4" s="79"/>
      <c r="AB4" s="79"/>
      <c r="AC4" s="79"/>
      <c r="AD4" s="79"/>
      <c r="AE4" s="79"/>
      <c r="AF4" s="79"/>
      <c r="AG4" s="79"/>
      <c r="AH4" s="79"/>
      <c r="AI4" s="79"/>
      <c r="AJ4" s="79" t="s">
        <v>71</v>
      </c>
      <c r="AK4" s="79"/>
      <c r="AL4" s="79"/>
      <c r="AM4" s="79"/>
      <c r="AN4" s="79"/>
      <c r="AO4" s="79"/>
      <c r="AP4" s="79"/>
      <c r="AQ4" s="79"/>
      <c r="AR4" s="79"/>
      <c r="AS4" s="79"/>
      <c r="AT4" s="79"/>
      <c r="AU4" s="79" t="s">
        <v>72</v>
      </c>
      <c r="AV4" s="79"/>
      <c r="AW4" s="79"/>
      <c r="AX4" s="79"/>
      <c r="AY4" s="79"/>
      <c r="AZ4" s="79"/>
      <c r="BA4" s="79"/>
      <c r="BB4" s="79"/>
      <c r="BC4" s="79"/>
      <c r="BD4" s="79"/>
      <c r="BE4" s="79"/>
      <c r="BF4" s="79" t="s">
        <v>73</v>
      </c>
      <c r="BG4" s="79"/>
      <c r="BH4" s="79"/>
      <c r="BI4" s="79"/>
      <c r="BJ4" s="79"/>
      <c r="BK4" s="79"/>
      <c r="BL4" s="79"/>
      <c r="BM4" s="79"/>
      <c r="BN4" s="79"/>
      <c r="BO4" s="79"/>
      <c r="BP4" s="79"/>
      <c r="BQ4" s="79" t="s">
        <v>74</v>
      </c>
      <c r="BR4" s="79"/>
      <c r="BS4" s="79"/>
      <c r="BT4" s="79"/>
      <c r="BU4" s="79"/>
      <c r="BV4" s="79"/>
      <c r="BW4" s="79"/>
      <c r="BX4" s="79"/>
      <c r="BY4" s="79"/>
      <c r="BZ4" s="79"/>
      <c r="CA4" s="79"/>
      <c r="CB4" s="79" t="s">
        <v>75</v>
      </c>
      <c r="CC4" s="79"/>
      <c r="CD4" s="79"/>
      <c r="CE4" s="79"/>
      <c r="CF4" s="79"/>
      <c r="CG4" s="79"/>
      <c r="CH4" s="79"/>
      <c r="CI4" s="79"/>
      <c r="CJ4" s="79"/>
      <c r="CK4" s="79"/>
      <c r="CL4" s="79"/>
      <c r="CM4" s="79" t="s">
        <v>76</v>
      </c>
      <c r="CN4" s="79"/>
      <c r="CO4" s="79"/>
      <c r="CP4" s="79"/>
      <c r="CQ4" s="79"/>
      <c r="CR4" s="79"/>
      <c r="CS4" s="79"/>
      <c r="CT4" s="79"/>
      <c r="CU4" s="79"/>
      <c r="CV4" s="79"/>
      <c r="CW4" s="79"/>
      <c r="CX4" s="79" t="s">
        <v>77</v>
      </c>
      <c r="CY4" s="79"/>
      <c r="CZ4" s="79"/>
      <c r="DA4" s="79"/>
      <c r="DB4" s="79"/>
      <c r="DC4" s="79"/>
      <c r="DD4" s="79"/>
      <c r="DE4" s="79"/>
      <c r="DF4" s="79"/>
      <c r="DG4" s="79"/>
      <c r="DH4" s="79"/>
      <c r="DI4" s="79" t="s">
        <v>78</v>
      </c>
      <c r="DJ4" s="79"/>
      <c r="DK4" s="79"/>
      <c r="DL4" s="79"/>
      <c r="DM4" s="79"/>
      <c r="DN4" s="79"/>
      <c r="DO4" s="79"/>
      <c r="DP4" s="79"/>
      <c r="DQ4" s="79"/>
      <c r="DR4" s="79"/>
      <c r="DS4" s="79"/>
      <c r="DT4" s="79" t="s">
        <v>79</v>
      </c>
      <c r="DU4" s="79"/>
      <c r="DV4" s="79"/>
      <c r="DW4" s="79"/>
      <c r="DX4" s="79"/>
      <c r="DY4" s="79"/>
      <c r="DZ4" s="79"/>
      <c r="EA4" s="79"/>
      <c r="EB4" s="79"/>
      <c r="EC4" s="79"/>
      <c r="ED4" s="79"/>
      <c r="EE4" s="79" t="s">
        <v>80</v>
      </c>
      <c r="EF4" s="79"/>
      <c r="EG4" s="79"/>
      <c r="EH4" s="79"/>
      <c r="EI4" s="79"/>
      <c r="EJ4" s="79"/>
      <c r="EK4" s="79"/>
      <c r="EL4" s="79"/>
      <c r="EM4" s="79"/>
      <c r="EN4" s="79"/>
      <c r="EO4" s="79"/>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442101</v>
      </c>
      <c r="D6" s="33">
        <f t="shared" si="3"/>
        <v>47</v>
      </c>
      <c r="E6" s="33">
        <f t="shared" si="3"/>
        <v>17</v>
      </c>
      <c r="F6" s="33">
        <f t="shared" si="3"/>
        <v>4</v>
      </c>
      <c r="G6" s="33">
        <f t="shared" si="3"/>
        <v>0</v>
      </c>
      <c r="H6" s="33" t="str">
        <f t="shared" si="3"/>
        <v>大分県　杵築市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8.48</v>
      </c>
      <c r="Q6" s="34">
        <f t="shared" si="3"/>
        <v>93.46</v>
      </c>
      <c r="R6" s="34">
        <f t="shared" si="3"/>
        <v>3510</v>
      </c>
      <c r="S6" s="34">
        <f t="shared" si="3"/>
        <v>30222</v>
      </c>
      <c r="T6" s="34">
        <f t="shared" si="3"/>
        <v>280.08</v>
      </c>
      <c r="U6" s="34">
        <f t="shared" si="3"/>
        <v>107.9</v>
      </c>
      <c r="V6" s="34">
        <f t="shared" si="3"/>
        <v>2552</v>
      </c>
      <c r="W6" s="34">
        <f t="shared" si="3"/>
        <v>1.21</v>
      </c>
      <c r="X6" s="34">
        <f t="shared" si="3"/>
        <v>2109.09</v>
      </c>
      <c r="Y6" s="35">
        <f>IF(Y7="",NA(),Y7)</f>
        <v>69.650000000000006</v>
      </c>
      <c r="Z6" s="35">
        <f t="shared" ref="Z6:AH6" si="4">IF(Z7="",NA(),Z7)</f>
        <v>65.97</v>
      </c>
      <c r="AA6" s="35">
        <f t="shared" si="4"/>
        <v>71.599999999999994</v>
      </c>
      <c r="AB6" s="35">
        <f t="shared" si="4"/>
        <v>72.42</v>
      </c>
      <c r="AC6" s="35">
        <f t="shared" si="4"/>
        <v>82.07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3175.72</v>
      </c>
      <c r="BG6" s="35">
        <f t="shared" ref="BG6:BO6" si="7">IF(BG7="",NA(),BG7)</f>
        <v>3324.19</v>
      </c>
      <c r="BH6" s="35">
        <f t="shared" si="7"/>
        <v>2906.81</v>
      </c>
      <c r="BI6" s="35">
        <f t="shared" si="7"/>
        <v>2797.73</v>
      </c>
      <c r="BJ6" s="34">
        <f t="shared" si="7"/>
        <v>0</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76.540000000000006</v>
      </c>
      <c r="BR6" s="35">
        <f t="shared" ref="BR6:BZ6" si="8">IF(BR7="",NA(),BR7)</f>
        <v>67.52</v>
      </c>
      <c r="BS6" s="35">
        <f t="shared" si="8"/>
        <v>68.89</v>
      </c>
      <c r="BT6" s="35">
        <f t="shared" si="8"/>
        <v>68.83</v>
      </c>
      <c r="BU6" s="35">
        <f t="shared" si="8"/>
        <v>79.989999999999995</v>
      </c>
      <c r="BV6" s="35">
        <f t="shared" si="8"/>
        <v>51.73</v>
      </c>
      <c r="BW6" s="35">
        <f t="shared" si="8"/>
        <v>53.01</v>
      </c>
      <c r="BX6" s="35">
        <f t="shared" si="8"/>
        <v>50.54</v>
      </c>
      <c r="BY6" s="35">
        <f t="shared" si="8"/>
        <v>66.22</v>
      </c>
      <c r="BZ6" s="35">
        <f t="shared" si="8"/>
        <v>69.87</v>
      </c>
      <c r="CA6" s="34" t="str">
        <f>IF(CA7="","",IF(CA7="-","【-】","【"&amp;SUBSTITUTE(TEXT(CA7,"#,##0.00"),"-","△")&amp;"】"))</f>
        <v>【69.80】</v>
      </c>
      <c r="CB6" s="35">
        <f>IF(CB7="",NA(),CB7)</f>
        <v>252.49</v>
      </c>
      <c r="CC6" s="35">
        <f t="shared" ref="CC6:CK6" si="9">IF(CC7="",NA(),CC7)</f>
        <v>280.06</v>
      </c>
      <c r="CD6" s="35">
        <f t="shared" si="9"/>
        <v>289.14999999999998</v>
      </c>
      <c r="CE6" s="35">
        <f t="shared" si="9"/>
        <v>285.35000000000002</v>
      </c>
      <c r="CF6" s="35">
        <f t="shared" si="9"/>
        <v>244.31</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28</v>
      </c>
      <c r="CN6" s="35">
        <f t="shared" ref="CN6:CV6" si="10">IF(CN7="",NA(),CN7)</f>
        <v>27.72</v>
      </c>
      <c r="CO6" s="35">
        <f t="shared" si="10"/>
        <v>26.89</v>
      </c>
      <c r="CP6" s="35">
        <f t="shared" si="10"/>
        <v>28.11</v>
      </c>
      <c r="CQ6" s="35">
        <f t="shared" si="10"/>
        <v>28.33</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58.85</v>
      </c>
      <c r="CY6" s="35">
        <f t="shared" ref="CY6:DG6" si="11">IF(CY7="",NA(),CY7)</f>
        <v>58.53</v>
      </c>
      <c r="CZ6" s="35">
        <f t="shared" si="11"/>
        <v>57.4</v>
      </c>
      <c r="DA6" s="35">
        <f t="shared" si="11"/>
        <v>58.86</v>
      </c>
      <c r="DB6" s="35">
        <f t="shared" si="11"/>
        <v>59.37</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442101</v>
      </c>
      <c r="D7" s="37">
        <v>47</v>
      </c>
      <c r="E7" s="37">
        <v>17</v>
      </c>
      <c r="F7" s="37">
        <v>4</v>
      </c>
      <c r="G7" s="37">
        <v>0</v>
      </c>
      <c r="H7" s="37" t="s">
        <v>110</v>
      </c>
      <c r="I7" s="37" t="s">
        <v>111</v>
      </c>
      <c r="J7" s="37" t="s">
        <v>112</v>
      </c>
      <c r="K7" s="37" t="s">
        <v>113</v>
      </c>
      <c r="L7" s="37" t="s">
        <v>114</v>
      </c>
      <c r="M7" s="37"/>
      <c r="N7" s="38" t="s">
        <v>115</v>
      </c>
      <c r="O7" s="38" t="s">
        <v>116</v>
      </c>
      <c r="P7" s="38">
        <v>8.48</v>
      </c>
      <c r="Q7" s="38">
        <v>93.46</v>
      </c>
      <c r="R7" s="38">
        <v>3510</v>
      </c>
      <c r="S7" s="38">
        <v>30222</v>
      </c>
      <c r="T7" s="38">
        <v>280.08</v>
      </c>
      <c r="U7" s="38">
        <v>107.9</v>
      </c>
      <c r="V7" s="38">
        <v>2552</v>
      </c>
      <c r="W7" s="38">
        <v>1.21</v>
      </c>
      <c r="X7" s="38">
        <v>2109.09</v>
      </c>
      <c r="Y7" s="38">
        <v>69.650000000000006</v>
      </c>
      <c r="Z7" s="38">
        <v>65.97</v>
      </c>
      <c r="AA7" s="38">
        <v>71.599999999999994</v>
      </c>
      <c r="AB7" s="38">
        <v>72.42</v>
      </c>
      <c r="AC7" s="38">
        <v>82.07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3175.72</v>
      </c>
      <c r="BG7" s="38">
        <v>3324.19</v>
      </c>
      <c r="BH7" s="38">
        <v>2906.81</v>
      </c>
      <c r="BI7" s="38">
        <v>2797.73</v>
      </c>
      <c r="BJ7" s="38">
        <v>0</v>
      </c>
      <c r="BK7" s="38">
        <v>1716.82</v>
      </c>
      <c r="BL7" s="38">
        <v>1554.05</v>
      </c>
      <c r="BM7" s="38">
        <v>1671.86</v>
      </c>
      <c r="BN7" s="38">
        <v>1434.89</v>
      </c>
      <c r="BO7" s="38">
        <v>1298.9100000000001</v>
      </c>
      <c r="BP7" s="38">
        <v>1348.09</v>
      </c>
      <c r="BQ7" s="38">
        <v>76.540000000000006</v>
      </c>
      <c r="BR7" s="38">
        <v>67.52</v>
      </c>
      <c r="BS7" s="38">
        <v>68.89</v>
      </c>
      <c r="BT7" s="38">
        <v>68.83</v>
      </c>
      <c r="BU7" s="38">
        <v>79.989999999999995</v>
      </c>
      <c r="BV7" s="38">
        <v>51.73</v>
      </c>
      <c r="BW7" s="38">
        <v>53.01</v>
      </c>
      <c r="BX7" s="38">
        <v>50.54</v>
      </c>
      <c r="BY7" s="38">
        <v>66.22</v>
      </c>
      <c r="BZ7" s="38">
        <v>69.87</v>
      </c>
      <c r="CA7" s="38">
        <v>69.8</v>
      </c>
      <c r="CB7" s="38">
        <v>252.49</v>
      </c>
      <c r="CC7" s="38">
        <v>280.06</v>
      </c>
      <c r="CD7" s="38">
        <v>289.14999999999998</v>
      </c>
      <c r="CE7" s="38">
        <v>285.35000000000002</v>
      </c>
      <c r="CF7" s="38">
        <v>244.31</v>
      </c>
      <c r="CG7" s="38">
        <v>310.47000000000003</v>
      </c>
      <c r="CH7" s="38">
        <v>299.39</v>
      </c>
      <c r="CI7" s="38">
        <v>320.36</v>
      </c>
      <c r="CJ7" s="38">
        <v>246.72</v>
      </c>
      <c r="CK7" s="38">
        <v>234.96</v>
      </c>
      <c r="CL7" s="38">
        <v>232.54</v>
      </c>
      <c r="CM7" s="38">
        <v>28</v>
      </c>
      <c r="CN7" s="38">
        <v>27.72</v>
      </c>
      <c r="CO7" s="38">
        <v>26.89</v>
      </c>
      <c r="CP7" s="38">
        <v>28.11</v>
      </c>
      <c r="CQ7" s="38">
        <v>28.33</v>
      </c>
      <c r="CR7" s="38">
        <v>36.67</v>
      </c>
      <c r="CS7" s="38">
        <v>36.200000000000003</v>
      </c>
      <c r="CT7" s="38">
        <v>34.74</v>
      </c>
      <c r="CU7" s="38">
        <v>41.35</v>
      </c>
      <c r="CV7" s="38">
        <v>42.9</v>
      </c>
      <c r="CW7" s="38">
        <v>42.17</v>
      </c>
      <c r="CX7" s="38">
        <v>58.85</v>
      </c>
      <c r="CY7" s="38">
        <v>58.53</v>
      </c>
      <c r="CZ7" s="38">
        <v>57.4</v>
      </c>
      <c r="DA7" s="38">
        <v>58.86</v>
      </c>
      <c r="DB7" s="38">
        <v>59.37</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2017-12-25T02:23:06Z</dcterms:created>
  <dcterms:modified xsi:type="dcterms:W3CDTF">2018-03-13T06:21:59Z</dcterms:modified>
  <cp:category/>
</cp:coreProperties>
</file>