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<sst xmlns="http://schemas.openxmlformats.org/spreadsheetml/2006/main" count="232" uniqueCount="120">
  <si>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</si>
  <si>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</si>
  <si>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</si>
  <si>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</si>
  <si>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</si>
  <si>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</si>
  <si>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</si>
  <si>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</si>
  <si>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</si>
  <si>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</si>
  <si>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</si>
  <si>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</si>
  <si>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</si>
  <si>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</si>
  <si>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</si>
  <si>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</si>
  <si>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</si>
  <si>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</si>
  <si>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</si>
  <si>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</si>
  <si>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</si>
  <si>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</si>
  <si>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</si>
  <si>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</si>
  <si>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</si>
  <si>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</si>
  <si>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</si>
  <si>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</si>
  <si>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</si>
  <si>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</si>
  <si>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</si>
  <si>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</si>
  <si>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</si>
  <si>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</si>
  <si>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</si>
  <si>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</si>
  <si>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</si>
  <si>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</si>
  <si>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</si>
  <si>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</si>
  <si>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</si>
  <si>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</si>
  <si>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</si>
  <si>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</si>
  <si>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</si>
  <si>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</si>
  <si>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</si>
  <si>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</si>
  <si>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</si>
  <si>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</si>
  <si>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</si>
  <si>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</si>
  <si>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</si>
  <si>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</si>
  <si>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</si>
  <si>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</si>
  <si>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</si>
  <si>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</si>
  <si>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</si>
  <si>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</si>
  <si>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</si>
  <si>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</si>
  <si>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</si>
  <si>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</si>
  <si>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</si>
  <si>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</si>
  <si>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</si>
  <si>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</si>
  <si>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</si>
  <si>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</si>
  <si>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</si>
  <si>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</si>
  <si>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</si>
  <si>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</si>
  <si>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</si>
  <si>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</si>
  <si>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</si>
  <si>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</si>
  <si>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</si>
  <si>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</si>
  <si>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</si>
  <si>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</si>
  <si>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</si>
  <si>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</si>
  <si>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</si>
  <si>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</si>
  <si>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</si>
  <si>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</si>
  <si>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</si>
  <si>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</si>
  <si>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</si>
  <si>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</si>
  <si>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</si>
  <si>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</si>
  <si>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</si>
  <si>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</si>
  <si>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</si>
  <si>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</si>
  <si>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</si>
  <si>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</si>
  <si>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</si>
  <si>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</si>
  <si>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</si>
  <si>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</si>
  <si>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</si>
  <si>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臼杵市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</si>
  <si>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</si>
  <si>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</si>
  <si>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</si>
  <si>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</si>
  <si>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</si>
  <si>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</si>
  <si>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</si>
  <si>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</si>
  <si>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</si>
  <si>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</si>
  <si>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①</t>
    </r>
    <r>
      <rPr>
        <b/>
        <sz val="11"/>
        <color theme="1"/>
        <rFont val="ＭＳ ゴシック"/>
        <family val="3"/>
        <charset val="128"/>
      </rPr>
      <t>『有形固定資産減価償却率』</t>
    </r>
    <r>
      <rPr>
        <sz val="10"/>
        <color theme="1"/>
        <rFont val="ＭＳ ゴシック"/>
        <family val="3"/>
        <charset val="128"/>
      </rPr>
      <t>・・・有形固定資産のうち償却対象資産の減価償却がどの程度進んでいるかを表す指標です。平成24年度以降数値は上昇し、他都市と同水準で施設の老朽化が進んでいる状況です。今後は計画的に老朽化した施設の更新を行う必要があります。
②</t>
    </r>
    <r>
      <rPr>
        <b/>
        <sz val="11"/>
        <color theme="1"/>
        <rFont val="ＭＳ ゴシック"/>
        <family val="3"/>
        <charset val="128"/>
      </rPr>
      <t>『管路経年化率』</t>
    </r>
    <r>
      <rPr>
        <sz val="10"/>
        <color theme="1"/>
        <rFont val="ＭＳ ゴシック"/>
        <family val="3"/>
        <charset val="128"/>
      </rPr>
      <t>・・・法定耐用年数を超えた管路延長の割合を表す指標です。平成27年度に耐用年数を越えた管を大幅に更新したことで数値が大きく下がりました。
③</t>
    </r>
    <r>
      <rPr>
        <b/>
        <sz val="11"/>
        <color theme="1"/>
        <rFont val="ＭＳ ゴシック"/>
        <family val="3"/>
        <charset val="128"/>
      </rPr>
      <t>『管路更新率』</t>
    </r>
    <r>
      <rPr>
        <sz val="10"/>
        <color theme="1"/>
        <rFont val="ＭＳ ゴシック"/>
        <family val="3"/>
        <charset val="128"/>
      </rPr>
      <t>・・・当該年度に更新した管路延長の割合を表す指標です。他都市に比べて低い水準で推移しています。今後は計画的に更新していく必要があります。</t>
    </r>
    <rPh sb="2" eb="4">
      <t>ユウケイ</t>
    </rPh>
    <rPh sb="4" eb="6">
      <t>コテイ</t>
    </rPh>
    <rPh sb="6" eb="8">
      <t>シサン</t>
    </rPh>
    <rPh sb="8" eb="10">
      <t>ゲンカ</t>
    </rPh>
    <rPh sb="10" eb="12">
      <t>ショウキャク</t>
    </rPh>
    <rPh sb="12" eb="13">
      <t>リツ</t>
    </rPh>
    <rPh sb="17" eb="19">
      <t>ユウケイ</t>
    </rPh>
    <rPh sb="19" eb="21">
      <t>コテイ</t>
    </rPh>
    <rPh sb="21" eb="23">
      <t>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1" eb="53">
      <t>シヒョウ</t>
    </rPh>
    <rPh sb="56" eb="58">
      <t>ヘイセイ</t>
    </rPh>
    <rPh sb="60" eb="62">
      <t>ネンド</t>
    </rPh>
    <rPh sb="62" eb="64">
      <t>イコウ</t>
    </rPh>
    <rPh sb="64" eb="66">
      <t>スウチ</t>
    </rPh>
    <rPh sb="67" eb="69">
      <t>ジョウショウ</t>
    </rPh>
    <rPh sb="71" eb="74">
      <t>タトシ</t>
    </rPh>
    <rPh sb="75" eb="78">
      <t>ドウスイジュン</t>
    </rPh>
    <rPh sb="79" eb="81">
      <t>シセツ</t>
    </rPh>
    <rPh sb="82" eb="85">
      <t>ロウキュウカ</t>
    </rPh>
    <rPh sb="86" eb="87">
      <t>スス</t>
    </rPh>
    <rPh sb="91" eb="93">
      <t>ジョウキョウ</t>
    </rPh>
    <rPh sb="96" eb="98">
      <t>コンゴ</t>
    </rPh>
    <rPh sb="99" eb="102">
      <t>ケイカクテキ</t>
    </rPh>
    <rPh sb="103" eb="106">
      <t>ロウキュウカ</t>
    </rPh>
    <rPh sb="108" eb="110">
      <t>シセツ</t>
    </rPh>
    <rPh sb="111" eb="113">
      <t>コウシン</t>
    </rPh>
    <rPh sb="114" eb="115">
      <t>オコナ</t>
    </rPh>
    <rPh sb="116" eb="118">
      <t>ヒツヨウ</t>
    </rPh>
    <rPh sb="127" eb="129">
      <t>カンロ</t>
    </rPh>
    <rPh sb="129" eb="132">
      <t>ケイネンカ</t>
    </rPh>
    <rPh sb="132" eb="133">
      <t>リツ</t>
    </rPh>
    <rPh sb="137" eb="139">
      <t>ホウテイ</t>
    </rPh>
    <rPh sb="139" eb="141">
      <t>タイヨウ</t>
    </rPh>
    <rPh sb="141" eb="143">
      <t>ネンスウ</t>
    </rPh>
    <rPh sb="144" eb="145">
      <t>コ</t>
    </rPh>
    <rPh sb="147" eb="149">
      <t>カンロ</t>
    </rPh>
    <rPh sb="149" eb="151">
      <t>エンチョウ</t>
    </rPh>
    <rPh sb="152" eb="154">
      <t>ワリアイ</t>
    </rPh>
    <rPh sb="155" eb="156">
      <t>アラワ</t>
    </rPh>
    <rPh sb="157" eb="159">
      <t>シヒョウ</t>
    </rPh>
    <rPh sb="162" eb="164">
      <t>ヘイセイ</t>
    </rPh>
    <rPh sb="166" eb="167">
      <t>ネン</t>
    </rPh>
    <rPh sb="167" eb="168">
      <t>ド</t>
    </rPh>
    <rPh sb="169" eb="171">
      <t>タイヨウ</t>
    </rPh>
    <rPh sb="171" eb="173">
      <t>ネンスウ</t>
    </rPh>
    <rPh sb="174" eb="175">
      <t>コ</t>
    </rPh>
    <rPh sb="177" eb="178">
      <t>カン</t>
    </rPh>
    <rPh sb="179" eb="181">
      <t>オオハバ</t>
    </rPh>
    <rPh sb="182" eb="184">
      <t>コウシン</t>
    </rPh>
    <rPh sb="189" eb="191">
      <t>スウチ</t>
    </rPh>
    <rPh sb="192" eb="193">
      <t>オオ</t>
    </rPh>
    <rPh sb="195" eb="196">
      <t>サ</t>
    </rPh>
    <rPh sb="205" eb="207">
      <t>カンロ</t>
    </rPh>
    <rPh sb="207" eb="209">
      <t>コウシン</t>
    </rPh>
    <rPh sb="209" eb="210">
      <t>リツ</t>
    </rPh>
    <rPh sb="214" eb="216">
      <t>トウガイ</t>
    </rPh>
    <rPh sb="216" eb="218">
      <t>ネンド</t>
    </rPh>
    <rPh sb="219" eb="221">
      <t>コウシン</t>
    </rPh>
    <rPh sb="223" eb="225">
      <t>カンロ</t>
    </rPh>
    <rPh sb="225" eb="227">
      <t>エンチョウ</t>
    </rPh>
    <rPh sb="228" eb="230">
      <t>ワリアイ</t>
    </rPh>
    <rPh sb="231" eb="232">
      <t>アラワ</t>
    </rPh>
    <rPh sb="233" eb="235">
      <t>シヒョウ</t>
    </rPh>
    <rPh sb="238" eb="241">
      <t>タトシ</t>
    </rPh>
    <rPh sb="242" eb="243">
      <t>クラ</t>
    </rPh>
    <rPh sb="245" eb="246">
      <t>ヒク</t>
    </rPh>
    <rPh sb="247" eb="249">
      <t>スイジュン</t>
    </rPh>
    <rPh sb="250" eb="252">
      <t>スイイ</t>
    </rPh>
    <rPh sb="261" eb="264">
      <t>ケイカクテキ</t>
    </rPh>
    <rPh sb="265" eb="267">
      <t>コウシン</t>
    </rPh>
    <rPh sb="271" eb="273">
      <t>ヒツヨウ</t>
    </rPh>
    <phoneticPr fontId="7"/>
  </si>
  <si>
    <t>自治体職員</t>
    <rPh sb="0" eb="3">
      <t>ジチタイ</t>
    </rPh>
    <rPh sb="3" eb="5">
      <t>ショクイン</t>
    </rPh>
    <phoneticPr fontId="4"/>
  </si>
  <si>
    <t>当市の水道事業は、年々給水人口が減少し、それに伴い給水収益も減少している。また、施設や管路の老朽化も進んでおり、老朽化した管路からの漏水等、修繕にかかる費用も増加しています。
今後は老朽化した施設や管路の更新等、施設改良費が多額になると考えられるが、事業の経営状況もかんがみ、水道事業の経営状況を圧迫しないよう計画的に整備をしていく必要があります。平成29年度に経営戦略を策定する予定であり、平成30年度中にアセットマネジメント計画を策定する予定です。今後はこれらの経営計画にのっとり、投資計画等毎年度見直しをしながら必要な整備を行っていきます。</t>
    <rPh sb="0" eb="2">
      <t>トウシ</t>
    </rPh>
    <rPh sb="3" eb="5">
      <t>スイドウ</t>
    </rPh>
    <rPh sb="5" eb="7">
      <t>ジギョウ</t>
    </rPh>
    <rPh sb="9" eb="11">
      <t>ネンネン</t>
    </rPh>
    <rPh sb="11" eb="13">
      <t>キュウスイ</t>
    </rPh>
    <rPh sb="13" eb="15">
      <t>ジンコウ</t>
    </rPh>
    <rPh sb="16" eb="18">
      <t>ゲンショウ</t>
    </rPh>
    <rPh sb="23" eb="24">
      <t>トモナ</t>
    </rPh>
    <rPh sb="25" eb="27">
      <t>キュウスイ</t>
    </rPh>
    <rPh sb="27" eb="29">
      <t>シュウエキ</t>
    </rPh>
    <rPh sb="30" eb="32">
      <t>ゲンショウ</t>
    </rPh>
    <rPh sb="40" eb="42">
      <t>シセツ</t>
    </rPh>
    <rPh sb="43" eb="45">
      <t>カンロ</t>
    </rPh>
    <rPh sb="46" eb="49">
      <t>ロウキュウカ</t>
    </rPh>
    <rPh sb="50" eb="51">
      <t>スス</t>
    </rPh>
    <rPh sb="56" eb="59">
      <t>ロウキュウカ</t>
    </rPh>
    <rPh sb="61" eb="63">
      <t>カンロ</t>
    </rPh>
    <rPh sb="66" eb="68">
      <t>ロウスイ</t>
    </rPh>
    <rPh sb="68" eb="69">
      <t>トウ</t>
    </rPh>
    <rPh sb="70" eb="72">
      <t>シュウゼン</t>
    </rPh>
    <rPh sb="76" eb="78">
      <t>ヒヨウ</t>
    </rPh>
    <rPh sb="79" eb="81">
      <t>ゾウカ</t>
    </rPh>
    <rPh sb="88" eb="90">
      <t>コンゴ</t>
    </rPh>
    <rPh sb="91" eb="94">
      <t>ロウキュウカ</t>
    </rPh>
    <rPh sb="96" eb="98">
      <t>シセツ</t>
    </rPh>
    <rPh sb="99" eb="101">
      <t>カンロ</t>
    </rPh>
    <rPh sb="102" eb="104">
      <t>コウシン</t>
    </rPh>
    <rPh sb="104" eb="105">
      <t>トウ</t>
    </rPh>
    <rPh sb="106" eb="108">
      <t>シセツ</t>
    </rPh>
    <rPh sb="108" eb="110">
      <t>カイリョウ</t>
    </rPh>
    <rPh sb="110" eb="111">
      <t>ヒ</t>
    </rPh>
    <rPh sb="118" eb="119">
      <t>カンガ</t>
    </rPh>
    <rPh sb="125" eb="127">
      <t>ジギョウ</t>
    </rPh>
    <rPh sb="128" eb="130">
      <t>ケイエイ</t>
    </rPh>
    <rPh sb="130" eb="132">
      <t>ジョウキョウヘイセイネンドジュンチョウザンダカヘサイムヘイキンカメザドリョクユウシュウリツルイジダンタイヘイキンウワマワコンゴジギョウケイカクテキオコナリュウドウヒリツジョウショウドリョク</t>
    </rPh>
    <rPh sb="138" eb="140">
      <t>スイドウ</t>
    </rPh>
    <rPh sb="140" eb="142">
      <t>ジギョウ</t>
    </rPh>
    <rPh sb="143" eb="145">
      <t>ケイエイ</t>
    </rPh>
    <rPh sb="145" eb="147">
      <t>ジョウキョウ</t>
    </rPh>
    <rPh sb="148" eb="150">
      <t>アッパク</t>
    </rPh>
    <rPh sb="155" eb="158">
      <t>ケイカクテキ</t>
    </rPh>
    <rPh sb="159" eb="161">
      <t>セイビ</t>
    </rPh>
    <rPh sb="166" eb="168">
      <t>ヒツヨウ</t>
    </rPh>
    <rPh sb="174" eb="176">
      <t>ヘイセイ</t>
    </rPh>
    <rPh sb="178" eb="179">
      <t>ネン</t>
    </rPh>
    <rPh sb="179" eb="180">
      <t>ド</t>
    </rPh>
    <rPh sb="181" eb="183">
      <t>ケイエイ</t>
    </rPh>
    <rPh sb="183" eb="185">
      <t>センリャク</t>
    </rPh>
    <rPh sb="186" eb="188">
      <t>サクテイ</t>
    </rPh>
    <rPh sb="190" eb="192">
      <t>ヨテイ</t>
    </rPh>
    <rPh sb="196" eb="198">
      <t>ヘイセイ</t>
    </rPh>
    <rPh sb="200" eb="203">
      <t>ネンドチュウ</t>
    </rPh>
    <rPh sb="214" eb="216">
      <t>ケイカク</t>
    </rPh>
    <rPh sb="217" eb="219">
      <t>サクテイ</t>
    </rPh>
    <rPh sb="221" eb="223">
      <t>ヨテイ</t>
    </rPh>
    <rPh sb="226" eb="228">
      <t>コンゴ</t>
    </rPh>
    <rPh sb="233" eb="235">
      <t>ケイエイ</t>
    </rPh>
    <rPh sb="235" eb="237">
      <t>ケイカク</t>
    </rPh>
    <rPh sb="243" eb="245">
      <t>トウシ</t>
    </rPh>
    <rPh sb="245" eb="247">
      <t>ケイカク</t>
    </rPh>
    <rPh sb="247" eb="248">
      <t>トウ</t>
    </rPh>
    <rPh sb="248" eb="251">
      <t>マイネンド</t>
    </rPh>
    <rPh sb="251" eb="253">
      <t>ミナオ</t>
    </rPh>
    <rPh sb="259" eb="261">
      <t>ヒツヨウ</t>
    </rPh>
    <rPh sb="262" eb="264">
      <t>セイビ</t>
    </rPh>
    <rPh sb="265" eb="266">
      <t>オコナ</t>
    </rPh>
    <phoneticPr fontId="7"/>
  </si>
  <si>
    <r>
      <t>①</t>
    </r>
    <r>
      <rPr>
        <b/>
        <sz val="11"/>
        <color theme="1"/>
        <rFont val="ＭＳ ゴシック"/>
        <family val="3"/>
        <charset val="128"/>
      </rPr>
      <t>『経常収支比率』</t>
    </r>
    <r>
      <rPr>
        <sz val="10"/>
        <color theme="1"/>
        <rFont val="ＭＳ ゴシック"/>
        <family val="3"/>
        <charset val="128"/>
      </rPr>
      <t>・・・経常費用が経常収益でどの程度賄われているかを示す指標です。100%を上回っており良好ではありますが、今後は給水収益の減少が見込まれる中、更なる費用削減に取り組む必要があります。
③</t>
    </r>
    <r>
      <rPr>
        <b/>
        <sz val="11"/>
        <color theme="1"/>
        <rFont val="ＭＳ ゴシック"/>
        <family val="3"/>
        <charset val="128"/>
      </rPr>
      <t>『流動比率』</t>
    </r>
    <r>
      <rPr>
        <sz val="10"/>
        <color theme="1"/>
        <rFont val="ＭＳ ゴシック"/>
        <family val="3"/>
        <charset val="128"/>
      </rPr>
      <t>・・・流動負債に対する流動資産の割合で短期債務に対する支払能力を表す指標です。近年投資事業の拡大や企業債償還金の増大により大きく数値が下がっています。現金確保の手段を検討する必要があります。
④</t>
    </r>
    <r>
      <rPr>
        <b/>
        <sz val="11"/>
        <color theme="1"/>
        <rFont val="ＭＳ ゴシック"/>
        <family val="3"/>
        <charset val="128"/>
      </rPr>
      <t>『企業債残高対給水収益比率』</t>
    </r>
    <r>
      <rPr>
        <sz val="10"/>
        <color theme="1"/>
        <rFont val="ＭＳ ゴシック"/>
        <family val="3"/>
        <charset val="128"/>
      </rPr>
      <t>・・・給水収益に対する企業債残高の割合であり、企業債残高の規模を表す指標です。類似団体平均及び全国平均を大きく上回っていますが、年々減少しつつあります。今後も減少傾向が続く予定です。
⑤</t>
    </r>
    <r>
      <rPr>
        <b/>
        <sz val="11"/>
        <color theme="1"/>
        <rFont val="ＭＳ ゴシック"/>
        <family val="3"/>
        <charset val="128"/>
      </rPr>
      <t>『料金回収率』</t>
    </r>
    <r>
      <rPr>
        <sz val="10"/>
        <color theme="1"/>
        <rFont val="ＭＳ ゴシック"/>
        <family val="3"/>
        <charset val="128"/>
      </rPr>
      <t>・・・給水に係る費用が、どの程度給水収益で賄えているかを表した指標です。100％を上回っていることから、必要な経費を給水収益で賄えている状況です。今後も100％を上回る推移で続けていけるよう、給水収益の確保と費用削減に努めます。
⑥</t>
    </r>
    <r>
      <rPr>
        <b/>
        <sz val="11"/>
        <color theme="1"/>
        <rFont val="ＭＳ ゴシック"/>
        <family val="3"/>
        <charset val="128"/>
      </rPr>
      <t>『給水原価』</t>
    </r>
    <r>
      <rPr>
        <sz val="10"/>
        <color theme="1"/>
        <rFont val="ＭＳ ゴシック"/>
        <family val="3"/>
        <charset val="128"/>
      </rPr>
      <t>・・・有収水量1㎥あたりについて、どれだけの費用がかかっているかを表す指標です。類似団体及び全国平均を下回っており、減少傾向にあることから、今後も費用を削減し数値の改善に努めます。
⑦</t>
    </r>
    <r>
      <rPr>
        <b/>
        <sz val="11"/>
        <color theme="1"/>
        <rFont val="ＭＳ ゴシック"/>
        <family val="3"/>
        <charset val="128"/>
      </rPr>
      <t>『施設利用率』</t>
    </r>
    <r>
      <rPr>
        <sz val="10"/>
        <color theme="1"/>
        <rFont val="ＭＳ ゴシック"/>
        <family val="3"/>
        <charset val="128"/>
      </rPr>
      <t>・・・配水能力に対する配水量の割合で、施設の利用状況を判断する指標です。類似団体及び全国平均と比較しても低い水準にあります。今後施設のあり方について統廃合も含め検討が必要です。
⑧</t>
    </r>
    <r>
      <rPr>
        <b/>
        <sz val="11"/>
        <color theme="1"/>
        <rFont val="ＭＳ ゴシック"/>
        <family val="3"/>
        <charset val="128"/>
      </rPr>
      <t>『有収率』</t>
    </r>
    <r>
      <rPr>
        <sz val="10"/>
        <color theme="1"/>
        <rFont val="ＭＳ ゴシック"/>
        <family val="3"/>
        <charset val="128"/>
      </rPr>
      <t>・・・施設の稼働が収益につながっているかを判断する指標です。類似団体平均及び全国平均を下回っているため、漏水対策等を行い数値の改善に努める必要があります。</t>
    </r>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4" eb="35">
      <t>シメ</t>
    </rPh>
    <rPh sb="36" eb="38">
      <t>シヒョウ</t>
    </rPh>
    <rPh sb="46" eb="48">
      <t>ウワマワ</t>
    </rPh>
    <rPh sb="52" eb="54">
      <t>リョウコウ</t>
    </rPh>
    <rPh sb="62" eb="64">
      <t>コンゴ</t>
    </rPh>
    <rPh sb="65" eb="67">
      <t>キュウスイ</t>
    </rPh>
    <rPh sb="67" eb="69">
      <t>シュウエキ</t>
    </rPh>
    <rPh sb="70" eb="72">
      <t>ゲンショウ</t>
    </rPh>
    <rPh sb="73" eb="75">
      <t>ミコ</t>
    </rPh>
    <rPh sb="78" eb="79">
      <t>ナカ</t>
    </rPh>
    <rPh sb="80" eb="81">
      <t>サラ</t>
    </rPh>
    <rPh sb="83" eb="85">
      <t>ヒヨウ</t>
    </rPh>
    <rPh sb="85" eb="87">
      <t>サクゲン</t>
    </rPh>
    <rPh sb="88" eb="89">
      <t>ト</t>
    </rPh>
    <rPh sb="90" eb="91">
      <t>ク</t>
    </rPh>
    <rPh sb="92" eb="94">
      <t>ヒツヨウ</t>
    </rPh>
    <rPh sb="103" eb="105">
      <t>リュウドウ</t>
    </rPh>
    <rPh sb="105" eb="107">
      <t>ヒリツ</t>
    </rPh>
    <rPh sb="111" eb="113">
      <t>リュウドウ</t>
    </rPh>
    <rPh sb="113" eb="115">
      <t>フサイ</t>
    </rPh>
    <rPh sb="116" eb="117">
      <t>タイ</t>
    </rPh>
    <rPh sb="119" eb="121">
      <t>リュウドウ</t>
    </rPh>
    <rPh sb="121" eb="123">
      <t>シサン</t>
    </rPh>
    <rPh sb="124" eb="126">
      <t>ワリアイ</t>
    </rPh>
    <rPh sb="127" eb="129">
      <t>タンキ</t>
    </rPh>
    <rPh sb="129" eb="131">
      <t>サイム</t>
    </rPh>
    <rPh sb="132" eb="133">
      <t>タイ</t>
    </rPh>
    <rPh sb="135" eb="137">
      <t>シハラ</t>
    </rPh>
    <rPh sb="137" eb="139">
      <t>ノウリョク</t>
    </rPh>
    <rPh sb="140" eb="141">
      <t>アラワ</t>
    </rPh>
    <rPh sb="142" eb="144">
      <t>シヒョウ</t>
    </rPh>
    <rPh sb="147" eb="149">
      <t>キンネン</t>
    </rPh>
    <rPh sb="149" eb="151">
      <t>トウシ</t>
    </rPh>
    <rPh sb="151" eb="153">
      <t>ジギョウ</t>
    </rPh>
    <rPh sb="154" eb="156">
      <t>カクダイ</t>
    </rPh>
    <rPh sb="157" eb="159">
      <t>キギョウ</t>
    </rPh>
    <rPh sb="159" eb="160">
      <t>サイ</t>
    </rPh>
    <rPh sb="160" eb="163">
      <t>ショウカンキン</t>
    </rPh>
    <rPh sb="164" eb="166">
      <t>ゾウダイ</t>
    </rPh>
    <rPh sb="169" eb="170">
      <t>オオ</t>
    </rPh>
    <rPh sb="172" eb="174">
      <t>スウチ</t>
    </rPh>
    <rPh sb="175" eb="176">
      <t>サ</t>
    </rPh>
    <rPh sb="183" eb="185">
      <t>ゲンキン</t>
    </rPh>
    <rPh sb="185" eb="187">
      <t>カクホ</t>
    </rPh>
    <rPh sb="188" eb="190">
      <t>シュダン</t>
    </rPh>
    <rPh sb="191" eb="193">
      <t>ケントウ</t>
    </rPh>
    <rPh sb="195" eb="197">
      <t>ヒツヨウ</t>
    </rPh>
    <rPh sb="206" eb="208">
      <t>キギョウ</t>
    </rPh>
    <rPh sb="208" eb="209">
      <t>サイ</t>
    </rPh>
    <rPh sb="209" eb="211">
      <t>ザンダカ</t>
    </rPh>
    <rPh sb="211" eb="212">
      <t>タイ</t>
    </rPh>
    <rPh sb="212" eb="214">
      <t>キュウスイ</t>
    </rPh>
    <rPh sb="214" eb="216">
      <t>シュウエキ</t>
    </rPh>
    <rPh sb="216" eb="218">
      <t>ヒリツ</t>
    </rPh>
    <rPh sb="222" eb="224">
      <t>キュウスイ</t>
    </rPh>
    <rPh sb="224" eb="226">
      <t>シュウエキ</t>
    </rPh>
    <rPh sb="227" eb="228">
      <t>タイ</t>
    </rPh>
    <rPh sb="230" eb="232">
      <t>キギョウ</t>
    </rPh>
    <rPh sb="232" eb="233">
      <t>サイ</t>
    </rPh>
    <rPh sb="233" eb="235">
      <t>ザンダカ</t>
    </rPh>
    <rPh sb="236" eb="238">
      <t>ワリアイ</t>
    </rPh>
    <rPh sb="242" eb="244">
      <t>キギョウ</t>
    </rPh>
    <rPh sb="244" eb="245">
      <t>サイ</t>
    </rPh>
    <rPh sb="245" eb="247">
      <t>ザンダカ</t>
    </rPh>
    <rPh sb="248" eb="250">
      <t>キボ</t>
    </rPh>
    <rPh sb="251" eb="252">
      <t>アラワ</t>
    </rPh>
    <rPh sb="253" eb="255">
      <t>シヒョウ</t>
    </rPh>
    <rPh sb="258" eb="260">
      <t>ルイジ</t>
    </rPh>
    <rPh sb="260" eb="262">
      <t>ダンタイ</t>
    </rPh>
    <rPh sb="262" eb="264">
      <t>ヘイキン</t>
    </rPh>
    <rPh sb="264" eb="265">
      <t>オヨ</t>
    </rPh>
    <rPh sb="266" eb="268">
      <t>ゼンコク</t>
    </rPh>
    <rPh sb="268" eb="270">
      <t>ヘイキン</t>
    </rPh>
    <rPh sb="271" eb="272">
      <t>オオ</t>
    </rPh>
    <rPh sb="274" eb="276">
      <t>ウワマワ</t>
    </rPh>
    <rPh sb="283" eb="285">
      <t>ネンネン</t>
    </rPh>
    <rPh sb="285" eb="287">
      <t>ゲンショウ</t>
    </rPh>
    <rPh sb="295" eb="297">
      <t>コンゴ</t>
    </rPh>
    <rPh sb="298" eb="300">
      <t>ゲンショウ</t>
    </rPh>
    <rPh sb="300" eb="302">
      <t>ケイコウ</t>
    </rPh>
    <rPh sb="303" eb="304">
      <t>ツヅ</t>
    </rPh>
    <rPh sb="305" eb="307">
      <t>ヨテイ</t>
    </rPh>
    <rPh sb="313" eb="315">
      <t>リョウキン</t>
    </rPh>
    <rPh sb="315" eb="317">
      <t>カイシュウ</t>
    </rPh>
    <rPh sb="317" eb="318">
      <t>リツ</t>
    </rPh>
    <rPh sb="322" eb="324">
      <t>キュウスイ</t>
    </rPh>
    <rPh sb="325" eb="326">
      <t>カカ</t>
    </rPh>
    <rPh sb="327" eb="329">
      <t>ヒヨウ</t>
    </rPh>
    <rPh sb="333" eb="335">
      <t>テイド</t>
    </rPh>
    <rPh sb="335" eb="337">
      <t>キュウスイ</t>
    </rPh>
    <rPh sb="337" eb="339">
      <t>シュウエキ</t>
    </rPh>
    <rPh sb="340" eb="341">
      <t>マカナ</t>
    </rPh>
    <rPh sb="347" eb="348">
      <t>アラワ</t>
    </rPh>
    <rPh sb="350" eb="352">
      <t>シヒョウ</t>
    </rPh>
    <rPh sb="360" eb="362">
      <t>ウワマワ</t>
    </rPh>
    <rPh sb="371" eb="373">
      <t>ヒツヨウ</t>
    </rPh>
    <rPh sb="374" eb="376">
      <t>ケイヒ</t>
    </rPh>
    <rPh sb="377" eb="379">
      <t>キュウスイ</t>
    </rPh>
    <rPh sb="379" eb="381">
      <t>シュウエキ</t>
    </rPh>
    <rPh sb="382" eb="383">
      <t>マカナ</t>
    </rPh>
    <rPh sb="387" eb="389">
      <t>ジョウキョウ</t>
    </rPh>
    <rPh sb="392" eb="394">
      <t>コンゴ</t>
    </rPh>
    <rPh sb="400" eb="402">
      <t>ウワマワ</t>
    </rPh>
    <rPh sb="403" eb="405">
      <t>スイイ</t>
    </rPh>
    <rPh sb="406" eb="407">
      <t>ツヅ</t>
    </rPh>
    <rPh sb="415" eb="417">
      <t>キュウスイ</t>
    </rPh>
    <rPh sb="417" eb="419">
      <t>シュウエキ</t>
    </rPh>
    <rPh sb="420" eb="422">
      <t>カクホ</t>
    </rPh>
    <rPh sb="423" eb="425">
      <t>ヒヨウ</t>
    </rPh>
    <rPh sb="425" eb="427">
      <t>サクゲン</t>
    </rPh>
    <rPh sb="428" eb="429">
      <t>ツト</t>
    </rPh>
    <rPh sb="436" eb="438">
      <t>キュウスイ</t>
    </rPh>
    <rPh sb="438" eb="440">
      <t>ゲンカ</t>
    </rPh>
    <rPh sb="444" eb="446">
      <t>ユウシュウ</t>
    </rPh>
    <rPh sb="446" eb="448">
      <t>スイリョウ</t>
    </rPh>
    <rPh sb="463" eb="465">
      <t>ヒヨウ</t>
    </rPh>
    <rPh sb="474" eb="475">
      <t>アラワ</t>
    </rPh>
    <rPh sb="476" eb="478">
      <t>シヒョウ</t>
    </rPh>
    <rPh sb="481" eb="483">
      <t>ルイジ</t>
    </rPh>
    <rPh sb="483" eb="485">
      <t>ダンタイ</t>
    </rPh>
    <rPh sb="485" eb="486">
      <t>オヨ</t>
    </rPh>
    <rPh sb="487" eb="489">
      <t>ゼンコク</t>
    </rPh>
    <rPh sb="489" eb="491">
      <t>ヘイキン</t>
    </rPh>
    <rPh sb="492" eb="494">
      <t>シタマワ</t>
    </rPh>
    <rPh sb="499" eb="501">
      <t>ゲンショウ</t>
    </rPh>
    <rPh sb="501" eb="503">
      <t>ケイコウ</t>
    </rPh>
    <rPh sb="511" eb="513">
      <t>コンゴ</t>
    </rPh>
    <rPh sb="514" eb="516">
      <t>ヒヨウ</t>
    </rPh>
    <rPh sb="517" eb="519">
      <t>サクゲン</t>
    </rPh>
    <rPh sb="520" eb="522">
      <t>スウチ</t>
    </rPh>
    <rPh sb="523" eb="525">
      <t>カイゼン</t>
    </rPh>
    <rPh sb="526" eb="527">
      <t>ツト</t>
    </rPh>
    <rPh sb="534" eb="536">
      <t>シセツ</t>
    </rPh>
    <rPh sb="536" eb="539">
      <t>リヨウリツ</t>
    </rPh>
    <rPh sb="543" eb="545">
      <t>ハイスイ</t>
    </rPh>
    <rPh sb="545" eb="547">
      <t>ノウリョク</t>
    </rPh>
    <rPh sb="548" eb="549">
      <t>タイ</t>
    </rPh>
    <rPh sb="551" eb="553">
      <t>ハイスイ</t>
    </rPh>
    <rPh sb="553" eb="554">
      <t>リョウ</t>
    </rPh>
    <rPh sb="555" eb="557">
      <t>ワリアイ</t>
    </rPh>
    <rPh sb="559" eb="561">
      <t>シセツ</t>
    </rPh>
    <rPh sb="562" eb="564">
      <t>リヨウ</t>
    </rPh>
    <rPh sb="564" eb="566">
      <t>ジョウキョウ</t>
    </rPh>
    <rPh sb="567" eb="569">
      <t>ハンダン</t>
    </rPh>
    <rPh sb="571" eb="573">
      <t>シヒョウ</t>
    </rPh>
    <rPh sb="576" eb="578">
      <t>ルイジ</t>
    </rPh>
    <rPh sb="578" eb="580">
      <t>ダンタイ</t>
    </rPh>
    <rPh sb="580" eb="581">
      <t>オヨ</t>
    </rPh>
    <rPh sb="582" eb="584">
      <t>ゼンコク</t>
    </rPh>
    <rPh sb="584" eb="586">
      <t>ヘイキン</t>
    </rPh>
    <rPh sb="587" eb="589">
      <t>ヒカク</t>
    </rPh>
    <rPh sb="592" eb="593">
      <t>ヒク</t>
    </rPh>
    <rPh sb="594" eb="596">
      <t>スイジュン</t>
    </rPh>
    <rPh sb="602" eb="604">
      <t>コンゴ</t>
    </rPh>
    <rPh sb="604" eb="606">
      <t>シセツ</t>
    </rPh>
    <rPh sb="609" eb="610">
      <t>カタ</t>
    </rPh>
    <rPh sb="614" eb="617">
      <t>トウハイゴウ</t>
    </rPh>
    <rPh sb="618" eb="619">
      <t>フク</t>
    </rPh>
    <rPh sb="620" eb="622">
      <t>ケントウ</t>
    </rPh>
    <rPh sb="623" eb="625">
      <t>ヒツヨウ</t>
    </rPh>
    <rPh sb="631" eb="633">
      <t>ユウシュウ</t>
    </rPh>
    <rPh sb="633" eb="634">
      <t>リツ</t>
    </rPh>
    <rPh sb="638" eb="640">
      <t>シセツ</t>
    </rPh>
    <rPh sb="641" eb="643">
      <t>カドウ</t>
    </rPh>
    <rPh sb="644" eb="646">
      <t>シュウエキ</t>
    </rPh>
    <rPh sb="656" eb="658">
      <t>ハンダン</t>
    </rPh>
    <rPh sb="660" eb="662">
      <t>シヒョウ</t>
    </rPh>
    <rPh sb="665" eb="667">
      <t>ルイジ</t>
    </rPh>
    <rPh sb="667" eb="669">
      <t>ダンタイ</t>
    </rPh>
    <rPh sb="669" eb="671">
      <t>ヘイキン</t>
    </rPh>
    <rPh sb="671" eb="672">
      <t>オヨ</t>
    </rPh>
    <rPh sb="673" eb="675">
      <t>ゼンコク</t>
    </rPh>
    <rPh sb="675" eb="677">
      <t>ヘイキン</t>
    </rPh>
    <rPh sb="678" eb="680">
      <t>シタマワ</t>
    </rPh>
    <rPh sb="687" eb="689">
      <t>ロウスイ</t>
    </rPh>
    <rPh sb="689" eb="691">
      <t>タイサク</t>
    </rPh>
    <rPh sb="691" eb="692">
      <t>トウ</t>
    </rPh>
    <rPh sb="693" eb="694">
      <t>オコナ</t>
    </rPh>
    <rPh sb="695" eb="697">
      <t>スウチ</t>
    </rPh>
    <rPh sb="698" eb="700">
      <t>カイゼン</t>
    </rPh>
    <rPh sb="701" eb="702">
      <t>ツト</t>
    </rPh>
    <rPh sb="704" eb="706">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</si>
</sst>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9.66</c:v>
                </c:pt>
                <c:pt idx="1">
                  <c:v>0.11</c:v>
                </c:pt>
                <c:pt idx="2">
                  <c:v>0.08</c:v>
                </c:pt>
                <c:pt idx="3">
                  <c:v>0.39</c:v>
                </c:pt>
                <c:pt idx="4">
                  <c:v>7.0000000000000007E-2</c:v>
                </c:pt>
              </c:numCache>
            </c:numRef>
          </c:val>
        </c:ser>
        <c:dLbls>
          <c:showLegendKey val="0"/>
          <c:showVal val="0"/>
          <c:showCatName val="0"/>
          <c:showSerName val="0"/>
          <c:showPercent val="0"/>
          <c:showBubbleSize val="0"/>
        </c:dLbls>
        <c:gapWidth val="150"/>
        <c:axId val="84087936"/>
        <c:axId val="840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84087936"/>
        <c:axId val="84089856"/>
      </c:lineChart>
      <c:dateAx>
        <c:axId val="84087936"/>
        <c:scaling>
          <c:orientation val="minMax"/>
        </c:scaling>
        <c:delete val="1"/>
        <c:axPos val="b"/>
        <c:numFmt formatCode="ge" sourceLinked="1"/>
        <c:majorTickMark val="none"/>
        <c:minorTickMark val="none"/>
        <c:tickLblPos val="none"/>
        <c:crossAx val="84089856"/>
        <c:crosses val="autoZero"/>
        <c:auto val="1"/>
        <c:lblOffset val="100"/>
        <c:baseTimeUnit val="years"/>
      </c:dateAx>
      <c:valAx>
        <c:axId val="840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45.4</c:v>
                </c:pt>
                <c:pt idx="1">
                  <c:v>44.99</c:v>
                </c:pt>
                <c:pt idx="2">
                  <c:v>43.69</c:v>
                </c:pt>
                <c:pt idx="3">
                  <c:v>44.37</c:v>
                </c:pt>
                <c:pt idx="4">
                  <c:v>45.02</c:v>
                </c:pt>
              </c:numCache>
            </c:numRef>
          </c:val>
        </c:ser>
        <c:dLbls>
          <c:showLegendKey val="0"/>
          <c:showVal val="0"/>
          <c:showCatName val="0"/>
          <c:showSerName val="0"/>
          <c:showPercent val="0"/>
          <c:showBubbleSize val="0"/>
        </c:dLbls>
        <c:gapWidth val="150"/>
        <c:axId val="85157376"/>
        <c:axId val="851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85157376"/>
        <c:axId val="85159296"/>
      </c:lineChart>
      <c:dateAx>
        <c:axId val="85157376"/>
        <c:scaling>
          <c:orientation val="minMax"/>
        </c:scaling>
        <c:delete val="1"/>
        <c:axPos val="b"/>
        <c:numFmt formatCode="ge" sourceLinked="1"/>
        <c:majorTickMark val="none"/>
        <c:minorTickMark val="none"/>
        <c:tickLblPos val="none"/>
        <c:crossAx val="85159296"/>
        <c:crosses val="autoZero"/>
        <c:auto val="1"/>
        <c:lblOffset val="100"/>
        <c:baseTimeUnit val="years"/>
      </c:dateAx>
      <c:valAx>
        <c:axId val="851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5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86.44</c:v>
                </c:pt>
                <c:pt idx="1">
                  <c:v>86.45</c:v>
                </c:pt>
                <c:pt idx="2">
                  <c:v>86.45</c:v>
                </c:pt>
                <c:pt idx="3">
                  <c:v>85.5</c:v>
                </c:pt>
                <c:pt idx="4">
                  <c:v>83.35</c:v>
                </c:pt>
              </c:numCache>
            </c:numRef>
          </c:val>
        </c:ser>
        <c:dLbls>
          <c:showLegendKey val="0"/>
          <c:showVal val="0"/>
          <c:showCatName val="0"/>
          <c:showSerName val="0"/>
          <c:showPercent val="0"/>
          <c:showBubbleSize val="0"/>
        </c:dLbls>
        <c:gapWidth val="150"/>
        <c:axId val="85214336"/>
        <c:axId val="8521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85214336"/>
        <c:axId val="85216256"/>
      </c:lineChart>
      <c:dateAx>
        <c:axId val="85214336"/>
        <c:scaling>
          <c:orientation val="minMax"/>
        </c:scaling>
        <c:delete val="1"/>
        <c:axPos val="b"/>
        <c:numFmt formatCode="ge" sourceLinked="1"/>
        <c:majorTickMark val="none"/>
        <c:minorTickMark val="none"/>
        <c:tickLblPos val="none"/>
        <c:crossAx val="85216256"/>
        <c:crosses val="autoZero"/>
        <c:auto val="1"/>
        <c:lblOffset val="100"/>
        <c:baseTimeUnit val="years"/>
      </c:dateAx>
      <c:valAx>
        <c:axId val="8521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97.55</c:v>
                </c:pt>
                <c:pt idx="1">
                  <c:v>97.95</c:v>
                </c:pt>
                <c:pt idx="2">
                  <c:v>103.27</c:v>
                </c:pt>
                <c:pt idx="3">
                  <c:v>104.16</c:v>
                </c:pt>
                <c:pt idx="4">
                  <c:v>113</c:v>
                </c:pt>
              </c:numCache>
            </c:numRef>
          </c:val>
        </c:ser>
        <c:dLbls>
          <c:showLegendKey val="0"/>
          <c:showVal val="0"/>
          <c:showCatName val="0"/>
          <c:showSerName val="0"/>
          <c:showPercent val="0"/>
          <c:showBubbleSize val="0"/>
        </c:dLbls>
        <c:gapWidth val="150"/>
        <c:axId val="84124416"/>
        <c:axId val="841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84124416"/>
        <c:axId val="84126336"/>
      </c:lineChart>
      <c:dateAx>
        <c:axId val="84124416"/>
        <c:scaling>
          <c:orientation val="minMax"/>
        </c:scaling>
        <c:delete val="1"/>
        <c:axPos val="b"/>
        <c:numFmt formatCode="ge" sourceLinked="1"/>
        <c:majorTickMark val="none"/>
        <c:minorTickMark val="none"/>
        <c:tickLblPos val="none"/>
        <c:crossAx val="84126336"/>
        <c:crosses val="autoZero"/>
        <c:auto val="1"/>
        <c:lblOffset val="100"/>
        <c:baseTimeUnit val="years"/>
      </c:dateAx>
      <c:valAx>
        <c:axId val="84126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1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39.36</c:v>
                </c:pt>
                <c:pt idx="1">
                  <c:v>40.81</c:v>
                </c:pt>
                <c:pt idx="2">
                  <c:v>47.08</c:v>
                </c:pt>
                <c:pt idx="3">
                  <c:v>48.35</c:v>
                </c:pt>
                <c:pt idx="4">
                  <c:v>49.9</c:v>
                </c:pt>
              </c:numCache>
            </c:numRef>
          </c:val>
        </c:ser>
        <c:dLbls>
          <c:showLegendKey val="0"/>
          <c:showVal val="0"/>
          <c:showCatName val="0"/>
          <c:showSerName val="0"/>
          <c:showPercent val="0"/>
          <c:showBubbleSize val="0"/>
        </c:dLbls>
        <c:gapWidth val="150"/>
        <c:axId val="84164992"/>
        <c:axId val="8416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84164992"/>
        <c:axId val="84166912"/>
      </c:lineChart>
      <c:dateAx>
        <c:axId val="84164992"/>
        <c:scaling>
          <c:orientation val="minMax"/>
        </c:scaling>
        <c:delete val="1"/>
        <c:axPos val="b"/>
        <c:numFmt formatCode="ge" sourceLinked="1"/>
        <c:majorTickMark val="none"/>
        <c:minorTickMark val="none"/>
        <c:tickLblPos val="none"/>
        <c:crossAx val="84166912"/>
        <c:crosses val="autoZero"/>
        <c:auto val="1"/>
        <c:lblOffset val="100"/>
        <c:baseTimeUnit val="years"/>
      </c:dateAx>
      <c:valAx>
        <c:axId val="8416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38.26</c:v>
                </c:pt>
                <c:pt idx="1">
                  <c:v>39.58</c:v>
                </c:pt>
                <c:pt idx="2">
                  <c:v>39.78</c:v>
                </c:pt>
                <c:pt idx="3">
                  <c:v>3.26</c:v>
                </c:pt>
                <c:pt idx="4">
                  <c:v>3.58</c:v>
                </c:pt>
              </c:numCache>
            </c:numRef>
          </c:val>
        </c:ser>
        <c:dLbls>
          <c:showLegendKey val="0"/>
          <c:showVal val="0"/>
          <c:showCatName val="0"/>
          <c:showSerName val="0"/>
          <c:showPercent val="0"/>
          <c:showBubbleSize val="0"/>
        </c:dLbls>
        <c:gapWidth val="150"/>
        <c:axId val="84209664"/>
        <c:axId val="842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84209664"/>
        <c:axId val="84211584"/>
      </c:lineChart>
      <c:dateAx>
        <c:axId val="84209664"/>
        <c:scaling>
          <c:orientation val="minMax"/>
        </c:scaling>
        <c:delete val="1"/>
        <c:axPos val="b"/>
        <c:numFmt formatCode="ge" sourceLinked="1"/>
        <c:majorTickMark val="none"/>
        <c:minorTickMark val="none"/>
        <c:tickLblPos val="none"/>
        <c:crossAx val="84211584"/>
        <c:crosses val="autoZero"/>
        <c:auto val="1"/>
        <c:lblOffset val="100"/>
        <c:baseTimeUnit val="years"/>
      </c:dateAx>
      <c:valAx>
        <c:axId val="8421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976000"/>
        <c:axId val="8497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84976000"/>
        <c:axId val="84977920"/>
      </c:lineChart>
      <c:dateAx>
        <c:axId val="84976000"/>
        <c:scaling>
          <c:orientation val="minMax"/>
        </c:scaling>
        <c:delete val="1"/>
        <c:axPos val="b"/>
        <c:numFmt formatCode="ge" sourceLinked="1"/>
        <c:majorTickMark val="none"/>
        <c:minorTickMark val="none"/>
        <c:tickLblPos val="none"/>
        <c:crossAx val="84977920"/>
        <c:crosses val="autoZero"/>
        <c:auto val="1"/>
        <c:lblOffset val="100"/>
        <c:baseTimeUnit val="years"/>
      </c:dateAx>
      <c:valAx>
        <c:axId val="84977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9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704.46</c:v>
                </c:pt>
                <c:pt idx="1">
                  <c:v>483.1</c:v>
                </c:pt>
                <c:pt idx="2">
                  <c:v>61.87</c:v>
                </c:pt>
                <c:pt idx="3">
                  <c:v>61.19</c:v>
                </c:pt>
                <c:pt idx="4">
                  <c:v>77.430000000000007</c:v>
                </c:pt>
              </c:numCache>
            </c:numRef>
          </c:val>
        </c:ser>
        <c:dLbls>
          <c:showLegendKey val="0"/>
          <c:showVal val="0"/>
          <c:showCatName val="0"/>
          <c:showSerName val="0"/>
          <c:showPercent val="0"/>
          <c:showBubbleSize val="0"/>
        </c:dLbls>
        <c:gapWidth val="150"/>
        <c:axId val="85544960"/>
        <c:axId val="8554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85544960"/>
        <c:axId val="85546880"/>
      </c:lineChart>
      <c:dateAx>
        <c:axId val="85544960"/>
        <c:scaling>
          <c:orientation val="minMax"/>
        </c:scaling>
        <c:delete val="1"/>
        <c:axPos val="b"/>
        <c:numFmt formatCode="ge" sourceLinked="1"/>
        <c:majorTickMark val="none"/>
        <c:minorTickMark val="none"/>
        <c:tickLblPos val="none"/>
        <c:crossAx val="85546880"/>
        <c:crosses val="autoZero"/>
        <c:auto val="1"/>
        <c:lblOffset val="100"/>
        <c:baseTimeUnit val="years"/>
      </c:dateAx>
      <c:valAx>
        <c:axId val="85546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5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609.45000000000005</c:v>
                </c:pt>
                <c:pt idx="1">
                  <c:v>581.9</c:v>
                </c:pt>
                <c:pt idx="2">
                  <c:v>564.08000000000004</c:v>
                </c:pt>
                <c:pt idx="3">
                  <c:v>545.04</c:v>
                </c:pt>
                <c:pt idx="4">
                  <c:v>528.51</c:v>
                </c:pt>
              </c:numCache>
            </c:numRef>
          </c:val>
        </c:ser>
        <c:dLbls>
          <c:showLegendKey val="0"/>
          <c:showVal val="0"/>
          <c:showCatName val="0"/>
          <c:showSerName val="0"/>
          <c:showPercent val="0"/>
          <c:showBubbleSize val="0"/>
        </c:dLbls>
        <c:gapWidth val="150"/>
        <c:axId val="85564800"/>
        <c:axId val="855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85564800"/>
        <c:axId val="85587456"/>
      </c:lineChart>
      <c:dateAx>
        <c:axId val="85564800"/>
        <c:scaling>
          <c:orientation val="minMax"/>
        </c:scaling>
        <c:delete val="1"/>
        <c:axPos val="b"/>
        <c:numFmt formatCode="ge" sourceLinked="1"/>
        <c:majorTickMark val="none"/>
        <c:minorTickMark val="none"/>
        <c:tickLblPos val="none"/>
        <c:crossAx val="85587456"/>
        <c:crosses val="autoZero"/>
        <c:auto val="1"/>
        <c:lblOffset val="100"/>
        <c:baseTimeUnit val="years"/>
      </c:dateAx>
      <c:valAx>
        <c:axId val="85587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5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95.08</c:v>
                </c:pt>
                <c:pt idx="1">
                  <c:v>95.79</c:v>
                </c:pt>
                <c:pt idx="2">
                  <c:v>100.69</c:v>
                </c:pt>
                <c:pt idx="3">
                  <c:v>101.65</c:v>
                </c:pt>
                <c:pt idx="4">
                  <c:v>110.2</c:v>
                </c:pt>
              </c:numCache>
            </c:numRef>
          </c:val>
        </c:ser>
        <c:dLbls>
          <c:showLegendKey val="0"/>
          <c:showVal val="0"/>
          <c:showCatName val="0"/>
          <c:showSerName val="0"/>
          <c:showPercent val="0"/>
          <c:showBubbleSize val="0"/>
        </c:dLbls>
        <c:gapWidth val="150"/>
        <c:axId val="85019264"/>
        <c:axId val="8503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85019264"/>
        <c:axId val="85033728"/>
      </c:lineChart>
      <c:dateAx>
        <c:axId val="85019264"/>
        <c:scaling>
          <c:orientation val="minMax"/>
        </c:scaling>
        <c:delete val="1"/>
        <c:axPos val="b"/>
        <c:numFmt formatCode="ge" sourceLinked="1"/>
        <c:majorTickMark val="none"/>
        <c:minorTickMark val="none"/>
        <c:tickLblPos val="none"/>
        <c:crossAx val="85033728"/>
        <c:crosses val="autoZero"/>
        <c:auto val="1"/>
        <c:lblOffset val="100"/>
        <c:baseTimeUnit val="years"/>
      </c:dateAx>
      <c:valAx>
        <c:axId val="850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164.26</c:v>
                </c:pt>
                <c:pt idx="1">
                  <c:v>163.04</c:v>
                </c:pt>
                <c:pt idx="2">
                  <c:v>155.08000000000001</c:v>
                </c:pt>
                <c:pt idx="3">
                  <c:v>152.88999999999999</c:v>
                </c:pt>
                <c:pt idx="4">
                  <c:v>141.80000000000001</c:v>
                </c:pt>
              </c:numCache>
            </c:numRef>
          </c:val>
        </c:ser>
        <c:dLbls>
          <c:showLegendKey val="0"/>
          <c:showVal val="0"/>
          <c:showCatName val="0"/>
          <c:showSerName val="0"/>
          <c:showPercent val="0"/>
          <c:showBubbleSize val="0"/>
        </c:dLbls>
        <c:gapWidth val="150"/>
        <c:axId val="85059456"/>
        <c:axId val="851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85059456"/>
        <c:axId val="85135360"/>
      </c:lineChart>
      <c:dateAx>
        <c:axId val="85059456"/>
        <c:scaling>
          <c:orientation val="minMax"/>
        </c:scaling>
        <c:delete val="1"/>
        <c:axPos val="b"/>
        <c:numFmt formatCode="ge" sourceLinked="1"/>
        <c:majorTickMark val="none"/>
        <c:minorTickMark val="none"/>
        <c:tickLblPos val="none"/>
        <c:crossAx val="85135360"/>
        <c:crosses val="autoZero"/>
        <c:auto val="1"/>
        <c:lblOffset val="100"/>
        <c:baseTimeUnit val="years"/>
      </c:dateAx>
      <c:valAx>
        <c:axId val="851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大分県　臼杵市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117</v>
      </c>
      <c r="AE8" s="60"/>
      <c r="AF8" s="60"/>
      <c r="AG8" s="60"/>
      <c r="AH8" s="60"/>
      <c r="AI8" s="60"/>
      <c r="AJ8" s="60"/>
      <c r="AK8" s="5"/>
      <c r="AL8" s="61">
        <f>データ!$R$6</f>
        <v>39952</v>
      </c>
      <c r="AM8" s="61"/>
      <c r="AN8" s="61"/>
      <c r="AO8" s="61"/>
      <c r="AP8" s="61"/>
      <c r="AQ8" s="61"/>
      <c r="AR8" s="61"/>
      <c r="AS8" s="61"/>
      <c r="AT8" s="51">
        <f>データ!$S$6</f>
        <v>291.2</v>
      </c>
      <c r="AU8" s="52"/>
      <c r="AV8" s="52"/>
      <c r="AW8" s="52"/>
      <c r="AX8" s="52"/>
      <c r="AY8" s="52"/>
      <c r="AZ8" s="52"/>
      <c r="BA8" s="52"/>
      <c r="BB8" s="53">
        <f>データ!$T$6</f>
        <v>137.19999999999999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51.15</v>
      </c>
      <c r="J10" s="52"/>
      <c r="K10" s="52"/>
      <c r="L10" s="52"/>
      <c r="M10" s="52"/>
      <c r="N10" s="52"/>
      <c r="O10" s="64"/>
      <c r="P10" s="53">
        <f>データ!$P$6</f>
        <v>94.66</v>
      </c>
      <c r="Q10" s="53"/>
      <c r="R10" s="53"/>
      <c r="S10" s="53"/>
      <c r="T10" s="53"/>
      <c r="U10" s="53"/>
      <c r="V10" s="53"/>
      <c r="W10" s="61">
        <f>データ!$Q$6</f>
        <v>2930</v>
      </c>
      <c r="X10" s="61"/>
      <c r="Y10" s="61"/>
      <c r="Z10" s="61"/>
      <c r="AA10" s="61"/>
      <c r="AB10" s="61"/>
      <c r="AC10" s="61"/>
      <c r="AD10" s="2"/>
      <c r="AE10" s="2"/>
      <c r="AF10" s="2"/>
      <c r="AG10" s="2"/>
      <c r="AH10" s="5"/>
      <c r="AI10" s="5"/>
      <c r="AJ10" s="5"/>
      <c r="AK10" s="5"/>
      <c r="AL10" s="61">
        <f>データ!$U$6</f>
        <v>37616</v>
      </c>
      <c r="AM10" s="61"/>
      <c r="AN10" s="61"/>
      <c r="AO10" s="61"/>
      <c r="AP10" s="61"/>
      <c r="AQ10" s="61"/>
      <c r="AR10" s="61"/>
      <c r="AS10" s="61"/>
      <c r="AT10" s="51">
        <f>データ!$V$6</f>
        <v>111.1</v>
      </c>
      <c r="AU10" s="52"/>
      <c r="AV10" s="52"/>
      <c r="AW10" s="52"/>
      <c r="AX10" s="52"/>
      <c r="AY10" s="52"/>
      <c r="AZ10" s="52"/>
      <c r="BA10" s="52"/>
      <c r="BB10" s="53">
        <f>データ!$W$6</f>
        <v>338.58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442062</v>
      </c>
      <c r="D6" s="34">
        <f t="shared" si="3"/>
        <v>46</v>
      </c>
      <c r="E6" s="34">
        <f t="shared" si="3"/>
        <v>1</v>
      </c>
      <c r="F6" s="34">
        <f t="shared" si="3"/>
        <v>0</v>
      </c>
      <c r="G6" s="34">
        <f t="shared" si="3"/>
        <v>1</v>
      </c>
      <c r="H6" s="34" t="str">
        <f t="shared" si="3"/>
        <v>大分県　臼杵市</v>
      </c>
      <c r="I6" s="34" t="str">
        <f t="shared" si="3"/>
        <v>法適用</v>
      </c>
      <c r="J6" s="34" t="str">
        <f t="shared" si="3"/>
        <v>水道事業</v>
      </c>
      <c r="K6" s="34" t="str">
        <f t="shared" si="3"/>
        <v>末端給水事業</v>
      </c>
      <c r="L6" s="34" t="str">
        <f t="shared" si="3"/>
        <v>A5</v>
      </c>
      <c r="M6" s="34">
        <f t="shared" si="3"/>
        <v>0</v>
      </c>
      <c r="N6" s="35" t="str">
        <f t="shared" si="3"/>
        <v>-</v>
      </c>
      <c r="O6" s="35">
        <f t="shared" si="3"/>
        <v>51.15</v>
      </c>
      <c r="P6" s="35">
        <f t="shared" si="3"/>
        <v>94.66</v>
      </c>
      <c r="Q6" s="35">
        <f t="shared" si="3"/>
        <v>2930</v>
      </c>
      <c r="R6" s="35">
        <f t="shared" si="3"/>
        <v>39952</v>
      </c>
      <c r="S6" s="35">
        <f t="shared" si="3"/>
        <v>291.2</v>
      </c>
      <c r="T6" s="35">
        <f t="shared" si="3"/>
        <v>137.19999999999999</v>
      </c>
      <c r="U6" s="35">
        <f t="shared" si="3"/>
        <v>37616</v>
      </c>
      <c r="V6" s="35">
        <f t="shared" si="3"/>
        <v>111.1</v>
      </c>
      <c r="W6" s="35">
        <f t="shared" si="3"/>
        <v>338.58</v>
      </c>
      <c r="X6" s="36">
        <f>IF(X7="",NA(),X7)</f>
        <v>97.55</v>
      </c>
      <c r="Y6" s="36">
        <f t="shared" ref="Y6:AG6" si="4">IF(Y7="",NA(),Y7)</f>
        <v>97.95</v>
      </c>
      <c r="Z6" s="36">
        <f t="shared" si="4"/>
        <v>103.27</v>
      </c>
      <c r="AA6" s="36">
        <f t="shared" si="4"/>
        <v>104.16</v>
      </c>
      <c r="AB6" s="36">
        <f t="shared" si="4"/>
        <v>113</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704.46</v>
      </c>
      <c r="AU6" s="36">
        <f t="shared" ref="AU6:BC6" si="6">IF(AU7="",NA(),AU7)</f>
        <v>483.1</v>
      </c>
      <c r="AV6" s="36">
        <f t="shared" si="6"/>
        <v>61.87</v>
      </c>
      <c r="AW6" s="36">
        <f t="shared" si="6"/>
        <v>61.19</v>
      </c>
      <c r="AX6" s="36">
        <f t="shared" si="6"/>
        <v>77.430000000000007</v>
      </c>
      <c r="AY6" s="36">
        <f t="shared" si="6"/>
        <v>852.01</v>
      </c>
      <c r="AZ6" s="36">
        <f t="shared" si="6"/>
        <v>909.68</v>
      </c>
      <c r="BA6" s="36">
        <f t="shared" si="6"/>
        <v>382.09</v>
      </c>
      <c r="BB6" s="36">
        <f t="shared" si="6"/>
        <v>371.31</v>
      </c>
      <c r="BC6" s="36">
        <f t="shared" si="6"/>
        <v>377.63</v>
      </c>
      <c r="BD6" s="35" t="str">
        <f>IF(BD7="","",IF(BD7="-","【-】","【"&amp;SUBSTITUTE(TEXT(BD7,"#,##0.00"),"-","△")&amp;"】"))</f>
        <v>【262.87】</v>
      </c>
      <c r="BE6" s="36">
        <f>IF(BE7="",NA(),BE7)</f>
        <v>609.45000000000005</v>
      </c>
      <c r="BF6" s="36">
        <f t="shared" ref="BF6:BN6" si="7">IF(BF7="",NA(),BF7)</f>
        <v>581.9</v>
      </c>
      <c r="BG6" s="36">
        <f t="shared" si="7"/>
        <v>564.08000000000004</v>
      </c>
      <c r="BH6" s="36">
        <f t="shared" si="7"/>
        <v>545.04</v>
      </c>
      <c r="BI6" s="36">
        <f t="shared" si="7"/>
        <v>528.51</v>
      </c>
      <c r="BJ6" s="36">
        <f t="shared" si="7"/>
        <v>391.4</v>
      </c>
      <c r="BK6" s="36">
        <f t="shared" si="7"/>
        <v>382.65</v>
      </c>
      <c r="BL6" s="36">
        <f t="shared" si="7"/>
        <v>385.06</v>
      </c>
      <c r="BM6" s="36">
        <f t="shared" si="7"/>
        <v>373.09</v>
      </c>
      <c r="BN6" s="36">
        <f t="shared" si="7"/>
        <v>364.71</v>
      </c>
      <c r="BO6" s="35" t="str">
        <f>IF(BO7="","",IF(BO7="-","【-】","【"&amp;SUBSTITUTE(TEXT(BO7,"#,##0.00"),"-","△")&amp;"】"))</f>
        <v>【270.87】</v>
      </c>
      <c r="BP6" s="36">
        <f>IF(BP7="",NA(),BP7)</f>
        <v>95.08</v>
      </c>
      <c r="BQ6" s="36">
        <f t="shared" ref="BQ6:BY6" si="8">IF(BQ7="",NA(),BQ7)</f>
        <v>95.79</v>
      </c>
      <c r="BR6" s="36">
        <f t="shared" si="8"/>
        <v>100.69</v>
      </c>
      <c r="BS6" s="36">
        <f t="shared" si="8"/>
        <v>101.65</v>
      </c>
      <c r="BT6" s="36">
        <f t="shared" si="8"/>
        <v>110.2</v>
      </c>
      <c r="BU6" s="36">
        <f t="shared" si="8"/>
        <v>95.91</v>
      </c>
      <c r="BV6" s="36">
        <f t="shared" si="8"/>
        <v>96.1</v>
      </c>
      <c r="BW6" s="36">
        <f t="shared" si="8"/>
        <v>99.07</v>
      </c>
      <c r="BX6" s="36">
        <f t="shared" si="8"/>
        <v>99.99</v>
      </c>
      <c r="BY6" s="36">
        <f t="shared" si="8"/>
        <v>100.65</v>
      </c>
      <c r="BZ6" s="35" t="str">
        <f>IF(BZ7="","",IF(BZ7="-","【-】","【"&amp;SUBSTITUTE(TEXT(BZ7,"#,##0.00"),"-","△")&amp;"】"))</f>
        <v>【105.59】</v>
      </c>
      <c r="CA6" s="36">
        <f>IF(CA7="",NA(),CA7)</f>
        <v>164.26</v>
      </c>
      <c r="CB6" s="36">
        <f t="shared" ref="CB6:CJ6" si="9">IF(CB7="",NA(),CB7)</f>
        <v>163.04</v>
      </c>
      <c r="CC6" s="36">
        <f t="shared" si="9"/>
        <v>155.08000000000001</v>
      </c>
      <c r="CD6" s="36">
        <f t="shared" si="9"/>
        <v>152.88999999999999</v>
      </c>
      <c r="CE6" s="36">
        <f t="shared" si="9"/>
        <v>141.80000000000001</v>
      </c>
      <c r="CF6" s="36">
        <f t="shared" si="9"/>
        <v>179.29</v>
      </c>
      <c r="CG6" s="36">
        <f t="shared" si="9"/>
        <v>178.39</v>
      </c>
      <c r="CH6" s="36">
        <f t="shared" si="9"/>
        <v>173.03</v>
      </c>
      <c r="CI6" s="36">
        <f t="shared" si="9"/>
        <v>171.15</v>
      </c>
      <c r="CJ6" s="36">
        <f t="shared" si="9"/>
        <v>170.19</v>
      </c>
      <c r="CK6" s="35" t="str">
        <f>IF(CK7="","",IF(CK7="-","【-】","【"&amp;SUBSTITUTE(TEXT(CK7,"#,##0.00"),"-","△")&amp;"】"))</f>
        <v>【163.27】</v>
      </c>
      <c r="CL6" s="36">
        <f>IF(CL7="",NA(),CL7)</f>
        <v>45.4</v>
      </c>
      <c r="CM6" s="36">
        <f t="shared" ref="CM6:CU6" si="10">IF(CM7="",NA(),CM7)</f>
        <v>44.99</v>
      </c>
      <c r="CN6" s="36">
        <f t="shared" si="10"/>
        <v>43.69</v>
      </c>
      <c r="CO6" s="36">
        <f t="shared" si="10"/>
        <v>44.37</v>
      </c>
      <c r="CP6" s="36">
        <f t="shared" si="10"/>
        <v>45.02</v>
      </c>
      <c r="CQ6" s="36">
        <f t="shared" si="10"/>
        <v>59.09</v>
      </c>
      <c r="CR6" s="36">
        <f t="shared" si="10"/>
        <v>59.23</v>
      </c>
      <c r="CS6" s="36">
        <f t="shared" si="10"/>
        <v>58.58</v>
      </c>
      <c r="CT6" s="36">
        <f t="shared" si="10"/>
        <v>58.53</v>
      </c>
      <c r="CU6" s="36">
        <f t="shared" si="10"/>
        <v>59.01</v>
      </c>
      <c r="CV6" s="35" t="str">
        <f>IF(CV7="","",IF(CV7="-","【-】","【"&amp;SUBSTITUTE(TEXT(CV7,"#,##0.00"),"-","△")&amp;"】"))</f>
        <v>【59.94】</v>
      </c>
      <c r="CW6" s="36">
        <f>IF(CW7="",NA(),CW7)</f>
        <v>86.44</v>
      </c>
      <c r="CX6" s="36">
        <f t="shared" ref="CX6:DF6" si="11">IF(CX7="",NA(),CX7)</f>
        <v>86.45</v>
      </c>
      <c r="CY6" s="36">
        <f t="shared" si="11"/>
        <v>86.45</v>
      </c>
      <c r="CZ6" s="36">
        <f t="shared" si="11"/>
        <v>85.5</v>
      </c>
      <c r="DA6" s="36">
        <f t="shared" si="11"/>
        <v>83.35</v>
      </c>
      <c r="DB6" s="36">
        <f t="shared" si="11"/>
        <v>85.4</v>
      </c>
      <c r="DC6" s="36">
        <f t="shared" si="11"/>
        <v>85.53</v>
      </c>
      <c r="DD6" s="36">
        <f t="shared" si="11"/>
        <v>85.23</v>
      </c>
      <c r="DE6" s="36">
        <f t="shared" si="11"/>
        <v>85.26</v>
      </c>
      <c r="DF6" s="36">
        <f t="shared" si="11"/>
        <v>85.37</v>
      </c>
      <c r="DG6" s="35" t="str">
        <f>IF(DG7="","",IF(DG7="-","【-】","【"&amp;SUBSTITUTE(TEXT(DG7,"#,##0.00"),"-","△")&amp;"】"))</f>
        <v>【90.22】</v>
      </c>
      <c r="DH6" s="36">
        <f>IF(DH7="",NA(),DH7)</f>
        <v>39.36</v>
      </c>
      <c r="DI6" s="36">
        <f t="shared" ref="DI6:DQ6" si="12">IF(DI7="",NA(),DI7)</f>
        <v>40.81</v>
      </c>
      <c r="DJ6" s="36">
        <f t="shared" si="12"/>
        <v>47.08</v>
      </c>
      <c r="DK6" s="36">
        <f t="shared" si="12"/>
        <v>48.35</v>
      </c>
      <c r="DL6" s="36">
        <f t="shared" si="12"/>
        <v>49.9</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38.26</v>
      </c>
      <c r="DT6" s="36">
        <f t="shared" ref="DT6:EB6" si="13">IF(DT7="",NA(),DT7)</f>
        <v>39.58</v>
      </c>
      <c r="DU6" s="36">
        <f t="shared" si="13"/>
        <v>39.78</v>
      </c>
      <c r="DV6" s="36">
        <f t="shared" si="13"/>
        <v>3.26</v>
      </c>
      <c r="DW6" s="36">
        <f t="shared" si="13"/>
        <v>3.58</v>
      </c>
      <c r="DX6" s="36">
        <f t="shared" si="13"/>
        <v>7.8</v>
      </c>
      <c r="DY6" s="36">
        <f t="shared" si="13"/>
        <v>8.39</v>
      </c>
      <c r="DZ6" s="36">
        <f t="shared" si="13"/>
        <v>10.09</v>
      </c>
      <c r="EA6" s="36">
        <f t="shared" si="13"/>
        <v>10.54</v>
      </c>
      <c r="EB6" s="36">
        <f t="shared" si="13"/>
        <v>12.03</v>
      </c>
      <c r="EC6" s="35" t="str">
        <f>IF(EC7="","",IF(EC7="-","【-】","【"&amp;SUBSTITUTE(TEXT(EC7,"#,##0.00"),"-","△")&amp;"】"))</f>
        <v>【15.00】</v>
      </c>
      <c r="ED6" s="36">
        <f>IF(ED7="",NA(),ED7)</f>
        <v>9.66</v>
      </c>
      <c r="EE6" s="36">
        <f t="shared" ref="EE6:EM6" si="14">IF(EE7="",NA(),EE7)</f>
        <v>0.11</v>
      </c>
      <c r="EF6" s="36">
        <f t="shared" si="14"/>
        <v>0.08</v>
      </c>
      <c r="EG6" s="36">
        <f t="shared" si="14"/>
        <v>0.39</v>
      </c>
      <c r="EH6" s="36">
        <f t="shared" si="14"/>
        <v>7.0000000000000007E-2</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442062</v>
      </c>
      <c r="D7" s="38">
        <v>46</v>
      </c>
      <c r="E7" s="38">
        <v>1</v>
      </c>
      <c r="F7" s="38">
        <v>0</v>
      </c>
      <c r="G7" s="38">
        <v>1</v>
      </c>
      <c r="H7" s="38" t="s">
        <v>105</v>
      </c>
      <c r="I7" s="38" t="s">
        <v>106</v>
      </c>
      <c r="J7" s="38" t="s">
        <v>107</v>
      </c>
      <c r="K7" s="38" t="s">
        <v>108</v>
      </c>
      <c r="L7" s="38" t="s">
        <v>109</v>
      </c>
      <c r="M7" s="38"/>
      <c r="N7" s="39" t="s">
        <v>110</v>
      </c>
      <c r="O7" s="39">
        <v>51.15</v>
      </c>
      <c r="P7" s="39">
        <v>94.66</v>
      </c>
      <c r="Q7" s="39">
        <v>2930</v>
      </c>
      <c r="R7" s="39">
        <v>39952</v>
      </c>
      <c r="S7" s="39">
        <v>291.2</v>
      </c>
      <c r="T7" s="39">
        <v>137.19999999999999</v>
      </c>
      <c r="U7" s="39">
        <v>37616</v>
      </c>
      <c r="V7" s="39">
        <v>111.1</v>
      </c>
      <c r="W7" s="39">
        <v>338.58</v>
      </c>
      <c r="X7" s="39">
        <v>97.55</v>
      </c>
      <c r="Y7" s="39">
        <v>97.95</v>
      </c>
      <c r="Z7" s="39">
        <v>103.27</v>
      </c>
      <c r="AA7" s="39">
        <v>104.16</v>
      </c>
      <c r="AB7" s="39">
        <v>113</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704.46</v>
      </c>
      <c r="AU7" s="39">
        <v>483.1</v>
      </c>
      <c r="AV7" s="39">
        <v>61.87</v>
      </c>
      <c r="AW7" s="39">
        <v>61.19</v>
      </c>
      <c r="AX7" s="39">
        <v>77.430000000000007</v>
      </c>
      <c r="AY7" s="39">
        <v>852.01</v>
      </c>
      <c r="AZ7" s="39">
        <v>909.68</v>
      </c>
      <c r="BA7" s="39">
        <v>382.09</v>
      </c>
      <c r="BB7" s="39">
        <v>371.31</v>
      </c>
      <c r="BC7" s="39">
        <v>377.63</v>
      </c>
      <c r="BD7" s="39">
        <v>262.87</v>
      </c>
      <c r="BE7" s="39">
        <v>609.45000000000005</v>
      </c>
      <c r="BF7" s="39">
        <v>581.9</v>
      </c>
      <c r="BG7" s="39">
        <v>564.08000000000004</v>
      </c>
      <c r="BH7" s="39">
        <v>545.04</v>
      </c>
      <c r="BI7" s="39">
        <v>528.51</v>
      </c>
      <c r="BJ7" s="39">
        <v>391.4</v>
      </c>
      <c r="BK7" s="39">
        <v>382.65</v>
      </c>
      <c r="BL7" s="39">
        <v>385.06</v>
      </c>
      <c r="BM7" s="39">
        <v>373.09</v>
      </c>
      <c r="BN7" s="39">
        <v>364.71</v>
      </c>
      <c r="BO7" s="39">
        <v>270.87</v>
      </c>
      <c r="BP7" s="39">
        <v>95.08</v>
      </c>
      <c r="BQ7" s="39">
        <v>95.79</v>
      </c>
      <c r="BR7" s="39">
        <v>100.69</v>
      </c>
      <c r="BS7" s="39">
        <v>101.65</v>
      </c>
      <c r="BT7" s="39">
        <v>110.2</v>
      </c>
      <c r="BU7" s="39">
        <v>95.91</v>
      </c>
      <c r="BV7" s="39">
        <v>96.1</v>
      </c>
      <c r="BW7" s="39">
        <v>99.07</v>
      </c>
      <c r="BX7" s="39">
        <v>99.99</v>
      </c>
      <c r="BY7" s="39">
        <v>100.65</v>
      </c>
      <c r="BZ7" s="39">
        <v>105.59</v>
      </c>
      <c r="CA7" s="39">
        <v>164.26</v>
      </c>
      <c r="CB7" s="39">
        <v>163.04</v>
      </c>
      <c r="CC7" s="39">
        <v>155.08000000000001</v>
      </c>
      <c r="CD7" s="39">
        <v>152.88999999999999</v>
      </c>
      <c r="CE7" s="39">
        <v>141.80000000000001</v>
      </c>
      <c r="CF7" s="39">
        <v>179.29</v>
      </c>
      <c r="CG7" s="39">
        <v>178.39</v>
      </c>
      <c r="CH7" s="39">
        <v>173.03</v>
      </c>
      <c r="CI7" s="39">
        <v>171.15</v>
      </c>
      <c r="CJ7" s="39">
        <v>170.19</v>
      </c>
      <c r="CK7" s="39">
        <v>163.27000000000001</v>
      </c>
      <c r="CL7" s="39">
        <v>45.4</v>
      </c>
      <c r="CM7" s="39">
        <v>44.99</v>
      </c>
      <c r="CN7" s="39">
        <v>43.69</v>
      </c>
      <c r="CO7" s="39">
        <v>44.37</v>
      </c>
      <c r="CP7" s="39">
        <v>45.02</v>
      </c>
      <c r="CQ7" s="39">
        <v>59.09</v>
      </c>
      <c r="CR7" s="39">
        <v>59.23</v>
      </c>
      <c r="CS7" s="39">
        <v>58.58</v>
      </c>
      <c r="CT7" s="39">
        <v>58.53</v>
      </c>
      <c r="CU7" s="39">
        <v>59.01</v>
      </c>
      <c r="CV7" s="39">
        <v>59.94</v>
      </c>
      <c r="CW7" s="39">
        <v>86.44</v>
      </c>
      <c r="CX7" s="39">
        <v>86.45</v>
      </c>
      <c r="CY7" s="39">
        <v>86.45</v>
      </c>
      <c r="CZ7" s="39">
        <v>85.5</v>
      </c>
      <c r="DA7" s="39">
        <v>83.35</v>
      </c>
      <c r="DB7" s="39">
        <v>85.4</v>
      </c>
      <c r="DC7" s="39">
        <v>85.53</v>
      </c>
      <c r="DD7" s="39">
        <v>85.23</v>
      </c>
      <c r="DE7" s="39">
        <v>85.26</v>
      </c>
      <c r="DF7" s="39">
        <v>85.37</v>
      </c>
      <c r="DG7" s="39">
        <v>90.22</v>
      </c>
      <c r="DH7" s="39">
        <v>39.36</v>
      </c>
      <c r="DI7" s="39">
        <v>40.81</v>
      </c>
      <c r="DJ7" s="39">
        <v>47.08</v>
      </c>
      <c r="DK7" s="39">
        <v>48.35</v>
      </c>
      <c r="DL7" s="39">
        <v>49.9</v>
      </c>
      <c r="DM7" s="39">
        <v>36.36</v>
      </c>
      <c r="DN7" s="39">
        <v>37.340000000000003</v>
      </c>
      <c r="DO7" s="39">
        <v>44.31</v>
      </c>
      <c r="DP7" s="39">
        <v>45.75</v>
      </c>
      <c r="DQ7" s="39">
        <v>46.9</v>
      </c>
      <c r="DR7" s="39">
        <v>47.91</v>
      </c>
      <c r="DS7" s="39">
        <v>38.26</v>
      </c>
      <c r="DT7" s="39">
        <v>39.58</v>
      </c>
      <c r="DU7" s="39">
        <v>39.78</v>
      </c>
      <c r="DV7" s="39">
        <v>3.26</v>
      </c>
      <c r="DW7" s="39">
        <v>3.58</v>
      </c>
      <c r="DX7" s="39">
        <v>7.8</v>
      </c>
      <c r="DY7" s="39">
        <v>8.39</v>
      </c>
      <c r="DZ7" s="39">
        <v>10.09</v>
      </c>
      <c r="EA7" s="39">
        <v>10.54</v>
      </c>
      <c r="EB7" s="39">
        <v>12.03</v>
      </c>
      <c r="EC7" s="39">
        <v>15</v>
      </c>
      <c r="ED7" s="39">
        <v>9.66</v>
      </c>
      <c r="EE7" s="39">
        <v>0.11</v>
      </c>
      <c r="EF7" s="39">
        <v>0.08</v>
      </c>
      <c r="EG7" s="39">
        <v>0.39</v>
      </c>
      <c r="EH7" s="39">
        <v>7.0000000000000007E-2</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2018-02-06T04:21:44Z</cp:lastPrinted>
  <dcterms:created xsi:type="dcterms:W3CDTF">2017-12-25T01:37:56Z</dcterms:created>
  <dcterms:modified xsi:type="dcterms:W3CDTF">2018-03-13T04:57:45Z</dcterms:modified>
  <cp:category/>
</cp:coreProperties>
</file>