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<sst xmlns="http://schemas.openxmlformats.org/spreadsheetml/2006/main" count="232" uniqueCount="120">
  <si>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</si>
  <si>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</si>
  <si>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</si>
  <si>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</si>
  <si>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</si>
  <si>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</si>
  <si>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</si>
  <si>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</si>
  <si>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</si>
  <si>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</si>
  <si>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</si>
  <si>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</si>
  <si>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</si>
  <si>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</si>
  <si>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</si>
  <si>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</si>
  <si>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</si>
  <si>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</si>
  <si>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</si>
  <si>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</si>
  <si>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</si>
  <si>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</si>
  <si>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</si>
  <si>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</si>
  <si>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</si>
  <si>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</si>
  <si>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</si>
  <si>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</si>
  <si>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</si>
  <si>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</si>
  <si>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</si>
  <si>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</si>
  <si>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</si>
  <si>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</si>
  <si>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</si>
  <si>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</si>
  <si>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</si>
  <si>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</si>
  <si>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</si>
  <si>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</si>
  <si>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</si>
  <si>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</si>
  <si>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</si>
  <si>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</si>
  <si>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</si>
  <si>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</si>
  <si>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</si>
  <si>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</si>
  <si>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</si>
  <si>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</si>
  <si>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</si>
  <si>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</si>
  <si>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</si>
  <si>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</si>
  <si>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</si>
  <si>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</si>
  <si>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</si>
  <si>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</si>
  <si>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</si>
  <si>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</si>
  <si>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</si>
  <si>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</si>
  <si>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</si>
  <si>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</si>
  <si>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</si>
  <si>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</si>
  <si>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</si>
  <si>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</si>
  <si>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</si>
  <si>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</si>
  <si>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</si>
  <si>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</si>
  <si>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</si>
  <si>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</si>
  <si>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</si>
  <si>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</si>
  <si>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</si>
  <si>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</si>
  <si>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</si>
  <si>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</si>
  <si>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</si>
  <si>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</si>
  <si>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</si>
  <si>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</si>
  <si>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</si>
  <si>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</si>
  <si>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</si>
  <si>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</si>
  <si>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</si>
  <si>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</si>
  <si>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</si>
  <si>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</si>
  <si>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</si>
  <si>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</si>
  <si>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</si>
  <si>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</si>
  <si>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</si>
  <si>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</si>
  <si>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</si>
  <si>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</si>
  <si>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</si>
  <si>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</si>
  <si>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</si>
  <si>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</si>
  <si>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</si>
  <si>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大分市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</si>
  <si>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</si>
  <si>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</si>
  <si>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</si>
  <si>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</si>
  <si>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</si>
  <si>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</si>
  <si>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</si>
  <si>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</si>
  <si>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</si>
  <si>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</si>
  <si>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</si>
  <si>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①</t>
    </r>
    <r>
      <rPr>
        <b/>
        <sz val="11"/>
        <color theme="1"/>
        <rFont val="ＭＳ ゴシック"/>
        <family val="3"/>
        <charset val="128"/>
      </rPr>
      <t>『有形固定資産減価償却率』</t>
    </r>
    <r>
      <rPr>
        <sz val="10"/>
        <color theme="1"/>
        <rFont val="ＭＳ ゴシック"/>
        <family val="3"/>
        <charset val="128"/>
      </rPr>
      <t>・・・有形固定資産のうち償却対象資産の減価償却がどの程度進んでいるかを表す指標。平成24年度以降数値は上昇し、他都市と同水準で施設の老朽化が進んでいることが分かります。今後は可能な限り既存施設を有効活用しつつ、「管路更新（耐震化）計画」「浄水場整備・更新計画」「施設更新（耐震化）計画」に基づき計画的な更新を行います。
②</t>
    </r>
    <r>
      <rPr>
        <b/>
        <sz val="11"/>
        <color theme="1"/>
        <rFont val="ＭＳ ゴシック"/>
        <family val="3"/>
        <charset val="128"/>
      </rPr>
      <t>『管路経年化率』</t>
    </r>
    <r>
      <rPr>
        <sz val="10"/>
        <color theme="1"/>
        <rFont val="ＭＳ ゴシック"/>
        <family val="3"/>
        <charset val="128"/>
      </rPr>
      <t>・・・法定耐用年数を超えた管路延長の割合を表す指標。平成24年度以降数値は横ばい状態で、他都市と比べて低い水準で推移しています。今後も「管路更新（耐震化）計画」に基づき計画的な更新を行います。
③</t>
    </r>
    <r>
      <rPr>
        <b/>
        <sz val="11"/>
        <color theme="1"/>
        <rFont val="ＭＳ ゴシック"/>
        <family val="3"/>
        <charset val="128"/>
      </rPr>
      <t>『管路更新率』</t>
    </r>
    <r>
      <rPr>
        <sz val="10"/>
        <color theme="1"/>
        <rFont val="ＭＳ ゴシック"/>
        <family val="3"/>
        <charset val="128"/>
      </rPr>
      <t>・・・当該年度に更新した管路延長の割合を表す指標。他都市に比べて低い水準で推移しています。今後は「管路更新（耐震化）計画」に基づき計画的な更新を行います。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ヘイセイ</t>
    </rPh>
    <rPh sb="58" eb="60">
      <t>ネンド</t>
    </rPh>
    <rPh sb="60" eb="62">
      <t>イコウ</t>
    </rPh>
    <rPh sb="62" eb="64">
      <t>スウチ</t>
    </rPh>
    <rPh sb="65" eb="67">
      <t>ジョウショウ</t>
    </rPh>
    <rPh sb="69" eb="72">
      <t>タトシ</t>
    </rPh>
    <rPh sb="73" eb="76">
      <t>ドウスイジュン</t>
    </rPh>
    <rPh sb="77" eb="79">
      <t>シセツ</t>
    </rPh>
    <rPh sb="80" eb="83">
      <t>ロウキュウカ</t>
    </rPh>
    <rPh sb="84" eb="85">
      <t>スス</t>
    </rPh>
    <rPh sb="92" eb="93">
      <t>ワ</t>
    </rPh>
    <rPh sb="98" eb="100">
      <t>コンゴ</t>
    </rPh>
    <rPh sb="101" eb="103">
      <t>カノウ</t>
    </rPh>
    <rPh sb="104" eb="105">
      <t>カギ</t>
    </rPh>
    <rPh sb="106" eb="108">
      <t>キゾン</t>
    </rPh>
    <rPh sb="108" eb="110">
      <t>シセツ</t>
    </rPh>
    <rPh sb="111" eb="113">
      <t>ユウコウ</t>
    </rPh>
    <rPh sb="113" eb="115">
      <t>カツヨウ</t>
    </rPh>
    <rPh sb="120" eb="122">
      <t>カンロ</t>
    </rPh>
    <rPh sb="122" eb="124">
      <t>コウシン</t>
    </rPh>
    <rPh sb="125" eb="128">
      <t>タイシンカ</t>
    </rPh>
    <rPh sb="165" eb="167">
      <t>コウシン</t>
    </rPh>
    <rPh sb="168" eb="169">
      <t>オコナ</t>
    </rPh>
    <rPh sb="176" eb="178">
      <t>カンロ</t>
    </rPh>
    <rPh sb="178" eb="181">
      <t>ケイネンカ</t>
    </rPh>
    <rPh sb="181" eb="182">
      <t>リツ</t>
    </rPh>
    <rPh sb="186" eb="188">
      <t>ホウテイ</t>
    </rPh>
    <rPh sb="188" eb="190">
      <t>タイヨウ</t>
    </rPh>
    <rPh sb="190" eb="192">
      <t>ネンスウ</t>
    </rPh>
    <rPh sb="193" eb="194">
      <t>コ</t>
    </rPh>
    <rPh sb="196" eb="198">
      <t>カンロ</t>
    </rPh>
    <rPh sb="198" eb="200">
      <t>エンチョウ</t>
    </rPh>
    <rPh sb="201" eb="203">
      <t>ワリアイ</t>
    </rPh>
    <rPh sb="204" eb="205">
      <t>アラワ</t>
    </rPh>
    <rPh sb="206" eb="208">
      <t>シヒョウ</t>
    </rPh>
    <rPh sb="220" eb="221">
      <t>ヨコ</t>
    </rPh>
    <rPh sb="223" eb="225">
      <t>ジョウタイ</t>
    </rPh>
    <rPh sb="231" eb="232">
      <t>クラ</t>
    </rPh>
    <rPh sb="234" eb="235">
      <t>ヒク</t>
    </rPh>
    <rPh sb="236" eb="238">
      <t>スイジュン</t>
    </rPh>
    <rPh sb="239" eb="241">
      <t>スイイ</t>
    </rPh>
    <rPh sb="247" eb="249">
      <t>コンゴ</t>
    </rPh>
    <rPh sb="251" eb="253">
      <t>カンロ</t>
    </rPh>
    <rPh sb="253" eb="255">
      <t>コウシン</t>
    </rPh>
    <rPh sb="256" eb="259">
      <t>タイシンカ</t>
    </rPh>
    <rPh sb="260" eb="262">
      <t>ケイカク</t>
    </rPh>
    <rPh sb="264" eb="265">
      <t>モト</t>
    </rPh>
    <rPh sb="282" eb="284">
      <t>カンロ</t>
    </rPh>
    <rPh sb="284" eb="286">
      <t>コウシン</t>
    </rPh>
    <rPh sb="286" eb="287">
      <t>リツ</t>
    </rPh>
    <rPh sb="291" eb="293">
      <t>トウガイ</t>
    </rPh>
    <rPh sb="293" eb="295">
      <t>ネンド</t>
    </rPh>
    <rPh sb="296" eb="298">
      <t>コウシン</t>
    </rPh>
    <rPh sb="300" eb="302">
      <t>カンロ</t>
    </rPh>
    <rPh sb="302" eb="304">
      <t>エンチョウ</t>
    </rPh>
    <rPh sb="305" eb="307">
      <t>ワリアイ</t>
    </rPh>
    <rPh sb="308" eb="309">
      <t>アラワ</t>
    </rPh>
    <rPh sb="310" eb="312">
      <t>シヒョウ</t>
    </rPh>
    <rPh sb="313" eb="316">
      <t>タトシ</t>
    </rPh>
    <rPh sb="317" eb="318">
      <t>クラ</t>
    </rPh>
    <rPh sb="320" eb="321">
      <t>ヒク</t>
    </rPh>
    <rPh sb="322" eb="324">
      <t>スイジュン</t>
    </rPh>
    <rPh sb="325" eb="327">
      <t>スイイ</t>
    </rPh>
    <phoneticPr fontId="7"/>
  </si>
  <si>
    <t xml:space="preserve"> 本市水道事業は、昭和2年の通水開始以来、普及率は97%を超え、これまでの事業拡張から維持管理を中心とする「経営の時代」を迎えております。これまで、本市の給水人口は増加してきましたが、今後は減少に転じることが予測され、それ以降は料金収入も減少傾向になると予測されます。健全な経営状況を維持するためには、更なる営業努力やコストの縮減を図る必要があります。
　また、水道施設は昭和50年（1975年）以前に建設、布設されたものが多く、老朽化による更新需要が増大しています。平成23年（2011年）3月には東日本大震災が、平成28年（2016年）4月には熊本地震が発生しており、その教訓から施設の耐震性強化にも取り組んでおり、事業環境は厳しい変化の中にあります。こうした、環境の変化を乗り越えて、将来にわたり本市の水道事業を安定的に持続させるために経営戦略を策定し、アセットマネジメントによる更新需要の平準化や、施設の統廃合、規模縮小を進めるなど、より効率的で計画的な資産管理や財政計画を実施していく必要があります。</t>
    <rPh sb="74" eb="75">
      <t>ホン</t>
    </rPh>
    <rPh sb="75" eb="76">
      <t>シ</t>
    </rPh>
    <rPh sb="77" eb="79">
      <t>キュウスイ</t>
    </rPh>
    <rPh sb="79" eb="81">
      <t>ジンコウ</t>
    </rPh>
    <rPh sb="82" eb="84">
      <t>ゾウカ</t>
    </rPh>
    <rPh sb="92" eb="94">
      <t>コンゴ</t>
    </rPh>
    <rPh sb="95" eb="97">
      <t>ゲンショウ</t>
    </rPh>
    <rPh sb="98" eb="99">
      <t>テン</t>
    </rPh>
    <rPh sb="104" eb="106">
      <t>ヨソク</t>
    </rPh>
    <rPh sb="111" eb="113">
      <t>イコウ</t>
    </rPh>
    <rPh sb="114" eb="116">
      <t>リョウキン</t>
    </rPh>
    <rPh sb="116" eb="118">
      <t>シュウニュウ</t>
    </rPh>
    <rPh sb="119" eb="121">
      <t>ゲンショウ</t>
    </rPh>
    <rPh sb="121" eb="123">
      <t>ケイコウ</t>
    </rPh>
    <rPh sb="127" eb="129">
      <t>ヨソク</t>
    </rPh>
    <rPh sb="134" eb="136">
      <t>ケンゼン</t>
    </rPh>
    <rPh sb="137" eb="139">
      <t>ケイエイ</t>
    </rPh>
    <rPh sb="139" eb="141">
      <t>ジョウキョウ</t>
    </rPh>
    <rPh sb="142" eb="144">
      <t>イジ</t>
    </rPh>
    <rPh sb="151" eb="152">
      <t>サラ</t>
    </rPh>
    <rPh sb="154" eb="156">
      <t>エイギョウ</t>
    </rPh>
    <rPh sb="156" eb="158">
      <t>ドリョク</t>
    </rPh>
    <rPh sb="163" eb="165">
      <t>シュクゲン</t>
    </rPh>
    <rPh sb="166" eb="167">
      <t>ハカ</t>
    </rPh>
    <rPh sb="168" eb="170">
      <t>ヒツヨウ</t>
    </rPh>
    <rPh sb="181" eb="183">
      <t>スイドウ</t>
    </rPh>
    <rPh sb="183" eb="185">
      <t>シセツ</t>
    </rPh>
    <rPh sb="186" eb="188">
      <t>ショウワ</t>
    </rPh>
    <rPh sb="190" eb="191">
      <t>ネン</t>
    </rPh>
    <rPh sb="196" eb="197">
      <t>ネン</t>
    </rPh>
    <rPh sb="198" eb="200">
      <t>イゼン</t>
    </rPh>
    <rPh sb="201" eb="203">
      <t>ケンセツ</t>
    </rPh>
    <rPh sb="204" eb="206">
      <t>フセツ</t>
    </rPh>
    <rPh sb="212" eb="213">
      <t>オオ</t>
    </rPh>
    <rPh sb="215" eb="218">
      <t>ロウキュウカ</t>
    </rPh>
    <rPh sb="221" eb="223">
      <t>コウシン</t>
    </rPh>
    <rPh sb="223" eb="225">
      <t>ジュヨウ</t>
    </rPh>
    <rPh sb="226" eb="228">
      <t>ゾウダイ</t>
    </rPh>
    <rPh sb="234" eb="236">
      <t>ヘイセイ</t>
    </rPh>
    <rPh sb="238" eb="239">
      <t>ネン</t>
    </rPh>
    <rPh sb="244" eb="245">
      <t>ネン</t>
    </rPh>
    <rPh sb="247" eb="248">
      <t>ガツ</t>
    </rPh>
    <rPh sb="250" eb="251">
      <t>ヒガシ</t>
    </rPh>
    <rPh sb="251" eb="253">
      <t>ニホン</t>
    </rPh>
    <rPh sb="253" eb="256">
      <t>ダイシンサイ</t>
    </rPh>
    <rPh sb="258" eb="260">
      <t>ヘイセイ</t>
    </rPh>
    <rPh sb="262" eb="263">
      <t>ネン</t>
    </rPh>
    <rPh sb="268" eb="269">
      <t>ネン</t>
    </rPh>
    <rPh sb="271" eb="272">
      <t>ガツ</t>
    </rPh>
    <rPh sb="274" eb="276">
      <t>クマモト</t>
    </rPh>
    <rPh sb="276" eb="278">
      <t>ジシン</t>
    </rPh>
    <rPh sb="279" eb="281">
      <t>ハッセイ</t>
    </rPh>
    <rPh sb="288" eb="290">
      <t>キョウクン</t>
    </rPh>
    <rPh sb="292" eb="294">
      <t>シセツ</t>
    </rPh>
    <rPh sb="295" eb="298">
      <t>タイシンセイ</t>
    </rPh>
    <rPh sb="298" eb="300">
      <t>キョウカ</t>
    </rPh>
    <rPh sb="302" eb="303">
      <t>ト</t>
    </rPh>
    <rPh sb="304" eb="305">
      <t>ク</t>
    </rPh>
    <rPh sb="310" eb="312">
      <t>ジギョウ</t>
    </rPh>
    <rPh sb="312" eb="314">
      <t>カンキョウ</t>
    </rPh>
    <rPh sb="315" eb="316">
      <t>キビ</t>
    </rPh>
    <rPh sb="318" eb="320">
      <t>ヘンカ</t>
    </rPh>
    <rPh sb="321" eb="322">
      <t>ナカ</t>
    </rPh>
    <rPh sb="333" eb="335">
      <t>カンキョウ</t>
    </rPh>
    <rPh sb="336" eb="338">
      <t>ヘンカ</t>
    </rPh>
    <rPh sb="339" eb="340">
      <t>ノ</t>
    </rPh>
    <rPh sb="341" eb="342">
      <t>コ</t>
    </rPh>
    <rPh sb="345" eb="347">
      <t>ショウライ</t>
    </rPh>
    <rPh sb="371" eb="373">
      <t>ケイエイ</t>
    </rPh>
    <rPh sb="373" eb="375">
      <t>センリャク</t>
    </rPh>
    <rPh sb="376" eb="378">
      <t>サクテイ</t>
    </rPh>
    <rPh sb="403" eb="405">
      <t>シセツ</t>
    </rPh>
    <rPh sb="406" eb="409">
      <t>トウハイゴウ</t>
    </rPh>
    <rPh sb="410" eb="412">
      <t>キボ</t>
    </rPh>
    <rPh sb="412" eb="414">
      <t>シュクショウ</t>
    </rPh>
    <rPh sb="415" eb="416">
      <t>スス</t>
    </rPh>
    <phoneticPr fontId="7"/>
  </si>
  <si>
    <r>
      <t>①</t>
    </r>
    <r>
      <rPr>
        <b/>
        <sz val="9"/>
        <color theme="1"/>
        <rFont val="ＭＳ ゴシック"/>
        <family val="3"/>
        <charset val="128"/>
      </rPr>
      <t>『経常収支比率』</t>
    </r>
    <r>
      <rPr>
        <sz val="9"/>
        <color theme="1"/>
        <rFont val="ＭＳ ゴシック"/>
        <family val="3"/>
        <charset val="128"/>
      </rPr>
      <t>・・・経常費用が経常収益でどの程度賄われているかを示す指標。100%を上回っており、収支は健全な水準にありますが、料金収入が減少傾向にあるため、今後ともコスト縮減を図っていく必要があります。
②</t>
    </r>
    <r>
      <rPr>
        <b/>
        <sz val="9"/>
        <color theme="1"/>
        <rFont val="ＭＳ ゴシック"/>
        <family val="3"/>
        <charset val="128"/>
      </rPr>
      <t>『累積欠損金比率』</t>
    </r>
    <r>
      <rPr>
        <sz val="9"/>
        <color theme="1"/>
        <rFont val="ＭＳ ゴシック"/>
        <family val="3"/>
        <charset val="128"/>
      </rPr>
      <t>・・・営業収益に対する累積欠損金の状況を表す指標。0%で累積欠損金が発生しておらず、経営は健全であるといえます。
③</t>
    </r>
    <r>
      <rPr>
        <b/>
        <sz val="9"/>
        <color theme="1"/>
        <rFont val="ＭＳ ゴシック"/>
        <family val="3"/>
        <charset val="128"/>
      </rPr>
      <t>『流動比率』</t>
    </r>
    <r>
      <rPr>
        <sz val="9"/>
        <color theme="1"/>
        <rFont val="ＭＳ ゴシック"/>
        <family val="3"/>
        <charset val="128"/>
      </rPr>
      <t>・・・流動負債に対する流動資産の割合で短期債務に対する支払能力を表す指標。H26以降は会計基準の見直しにより流動負債が増加したため、指標が大きく減少しましたが、100％以上であるため、1年以内に支払うべき債務に対する支払能力は十分にあるといえます。
④</t>
    </r>
    <r>
      <rPr>
        <b/>
        <sz val="9"/>
        <color theme="1"/>
        <rFont val="ＭＳ ゴシック"/>
        <family val="3"/>
        <charset val="128"/>
      </rPr>
      <t>『企業債残高対給水収益比率』</t>
    </r>
    <r>
      <rPr>
        <sz val="9"/>
        <color theme="1"/>
        <rFont val="ＭＳ ゴシック"/>
        <family val="3"/>
        <charset val="128"/>
      </rPr>
      <t>・・・給水収益に対する企業債残高の割合であり、企業債残高の規模を表す指標。年々減少しており、他都市よりも低い水準となりましたが、今後も引き続き企業債の発行を抑えることで企業債残高を減少させていく必要があります。
⑤</t>
    </r>
    <r>
      <rPr>
        <b/>
        <sz val="9"/>
        <color theme="1"/>
        <rFont val="ＭＳ ゴシック"/>
        <family val="3"/>
        <charset val="128"/>
      </rPr>
      <t>『料金回収率』</t>
    </r>
    <r>
      <rPr>
        <sz val="9"/>
        <color theme="1"/>
        <rFont val="ＭＳ ゴシック"/>
        <family val="3"/>
        <charset val="128"/>
      </rPr>
      <t>・・・給水に係る費用が、どの程度給水収益で賄えているかを表す指標。100％を上回っていることから、必要な経費を給水収益で賄えているといえます。
⑥</t>
    </r>
    <r>
      <rPr>
        <b/>
        <sz val="9"/>
        <color theme="1"/>
        <rFont val="ＭＳ ゴシック"/>
        <family val="3"/>
        <charset val="128"/>
      </rPr>
      <t>『給水原価』</t>
    </r>
    <r>
      <rPr>
        <sz val="9"/>
        <color theme="1"/>
        <rFont val="ＭＳ ゴシック"/>
        <family val="3"/>
        <charset val="128"/>
      </rPr>
      <t>・・・有収水量1㎥あたりについて、どれだけの費用がかかっているかを表す指標。他都市と比べて高い水準になっています。今後も事業の効率化を行い、費用を抑えていく必要があります。
⑦</t>
    </r>
    <r>
      <rPr>
        <b/>
        <sz val="9"/>
        <color theme="1"/>
        <rFont val="ＭＳ ゴシック"/>
        <family val="3"/>
        <charset val="128"/>
      </rPr>
      <t>『施設利用率』</t>
    </r>
    <r>
      <rPr>
        <sz val="9"/>
        <color theme="1"/>
        <rFont val="ＭＳ ゴシック"/>
        <family val="3"/>
        <charset val="128"/>
      </rPr>
      <t>・・・配水能力に対する配水量の割合で、施設の利用状況を判断する指標。他都市と比べて高い水準で推移しており、浄水施設が有効に利用できているといえます。
⑧</t>
    </r>
    <r>
      <rPr>
        <b/>
        <sz val="9"/>
        <color theme="1"/>
        <rFont val="ＭＳ ゴシック"/>
        <family val="3"/>
        <charset val="128"/>
      </rPr>
      <t>『有収率』</t>
    </r>
    <r>
      <rPr>
        <sz val="9"/>
        <color theme="1"/>
        <rFont val="ＭＳ ゴシック"/>
        <family val="3"/>
        <charset val="128"/>
      </rPr>
      <t>・・・施設の稼働が収益につながっているかを判断する指標。他都市に比べて低くなっています。有収率が低いのは漏水が多いことが原因と考えられるため、漏水防止の取組が必要になります。</t>
    </r>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1" eb="53">
      <t>シュウシ</t>
    </rPh>
    <rPh sb="54" eb="56">
      <t>ケンゼン</t>
    </rPh>
    <rPh sb="57" eb="59">
      <t>スイジュン</t>
    </rPh>
    <rPh sb="66" eb="68">
      <t>リョウキン</t>
    </rPh>
    <rPh sb="68" eb="70">
      <t>シュウニュウ</t>
    </rPh>
    <rPh sb="71" eb="73">
      <t>ゲンショウ</t>
    </rPh>
    <rPh sb="73" eb="75">
      <t>ケイコウ</t>
    </rPh>
    <rPh sb="81" eb="83">
      <t>コンゴ</t>
    </rPh>
    <rPh sb="88" eb="90">
      <t>シュクゲン</t>
    </rPh>
    <rPh sb="91" eb="92">
      <t>ハカ</t>
    </rPh>
    <rPh sb="96" eb="98">
      <t>ヒツヨウ</t>
    </rPh>
    <rPh sb="107" eb="109">
      <t>ルイセキ</t>
    </rPh>
    <rPh sb="109" eb="111">
      <t>ケッソン</t>
    </rPh>
    <rPh sb="111" eb="112">
      <t>キン</t>
    </rPh>
    <rPh sb="112" eb="114">
      <t>ヒリツ</t>
    </rPh>
    <rPh sb="118" eb="120">
      <t>エイギョウ</t>
    </rPh>
    <rPh sb="120" eb="122">
      <t>シュウエキ</t>
    </rPh>
    <rPh sb="123" eb="124">
      <t>タイ</t>
    </rPh>
    <rPh sb="126" eb="128">
      <t>ルイセキ</t>
    </rPh>
    <rPh sb="128" eb="130">
      <t>ケッソン</t>
    </rPh>
    <rPh sb="130" eb="131">
      <t>キン</t>
    </rPh>
    <rPh sb="132" eb="134">
      <t>ジョウキョウ</t>
    </rPh>
    <rPh sb="135" eb="136">
      <t>アラワ</t>
    </rPh>
    <rPh sb="137" eb="139">
      <t>シヒョウ</t>
    </rPh>
    <rPh sb="143" eb="145">
      <t>ルイセキ</t>
    </rPh>
    <rPh sb="145" eb="148">
      <t>ケッソンキン</t>
    </rPh>
    <rPh sb="149" eb="151">
      <t>ハッセイ</t>
    </rPh>
    <rPh sb="157" eb="159">
      <t>ケイエイ</t>
    </rPh>
    <rPh sb="160" eb="162">
      <t>ケンゼン</t>
    </rPh>
    <rPh sb="174" eb="176">
      <t>リュウドウ</t>
    </rPh>
    <rPh sb="176" eb="178">
      <t>ヒリツ</t>
    </rPh>
    <rPh sb="182" eb="184">
      <t>リュウドウ</t>
    </rPh>
    <rPh sb="184" eb="186">
      <t>フサイ</t>
    </rPh>
    <rPh sb="187" eb="188">
      <t>タイ</t>
    </rPh>
    <rPh sb="190" eb="192">
      <t>リュウドウ</t>
    </rPh>
    <rPh sb="192" eb="194">
      <t>シサン</t>
    </rPh>
    <rPh sb="195" eb="197">
      <t>ワリアイ</t>
    </rPh>
    <rPh sb="198" eb="200">
      <t>タンキ</t>
    </rPh>
    <rPh sb="200" eb="202">
      <t>サイム</t>
    </rPh>
    <rPh sb="203" eb="204">
      <t>タイ</t>
    </rPh>
    <rPh sb="206" eb="208">
      <t>シハラ</t>
    </rPh>
    <rPh sb="208" eb="210">
      <t>ノウリョク</t>
    </rPh>
    <rPh sb="211" eb="212">
      <t>アラワ</t>
    </rPh>
    <rPh sb="213" eb="215">
      <t>シヒョウ</t>
    </rPh>
    <rPh sb="219" eb="221">
      <t>イコウ</t>
    </rPh>
    <rPh sb="222" eb="224">
      <t>カイケイ</t>
    </rPh>
    <rPh sb="224" eb="226">
      <t>キジュン</t>
    </rPh>
    <rPh sb="227" eb="229">
      <t>ミナオ</t>
    </rPh>
    <rPh sb="233" eb="235">
      <t>リュウドウ</t>
    </rPh>
    <rPh sb="235" eb="237">
      <t>フサイ</t>
    </rPh>
    <rPh sb="238" eb="240">
      <t>ゾウカ</t>
    </rPh>
    <rPh sb="245" eb="247">
      <t>シヒョウ</t>
    </rPh>
    <rPh sb="248" eb="249">
      <t>オオ</t>
    </rPh>
    <rPh sb="251" eb="253">
      <t>ゲンショウ</t>
    </rPh>
    <rPh sb="263" eb="265">
      <t>イジョウ</t>
    </rPh>
    <rPh sb="272" eb="273">
      <t>ネン</t>
    </rPh>
    <rPh sb="273" eb="275">
      <t>イナイ</t>
    </rPh>
    <rPh sb="276" eb="278">
      <t>シハラ</t>
    </rPh>
    <rPh sb="281" eb="283">
      <t>サイム</t>
    </rPh>
    <rPh sb="284" eb="285">
      <t>タイ</t>
    </rPh>
    <rPh sb="287" eb="289">
      <t>シハライ</t>
    </rPh>
    <rPh sb="289" eb="291">
      <t>ノウリョク</t>
    </rPh>
    <rPh sb="292" eb="294">
      <t>ジュウブン</t>
    </rPh>
    <rPh sb="306" eb="308">
      <t>キギョウ</t>
    </rPh>
    <rPh sb="308" eb="309">
      <t>サイ</t>
    </rPh>
    <rPh sb="309" eb="311">
      <t>ザンダカ</t>
    </rPh>
    <rPh sb="311" eb="312">
      <t>タイ</t>
    </rPh>
    <rPh sb="312" eb="314">
      <t>キュウスイ</t>
    </rPh>
    <rPh sb="314" eb="316">
      <t>シュウエキ</t>
    </rPh>
    <rPh sb="316" eb="318">
      <t>ヒリツ</t>
    </rPh>
    <rPh sb="322" eb="324">
      <t>キュウスイ</t>
    </rPh>
    <rPh sb="324" eb="326">
      <t>シュウエキ</t>
    </rPh>
    <rPh sb="327" eb="328">
      <t>タイ</t>
    </rPh>
    <rPh sb="330" eb="332">
      <t>キギョウ</t>
    </rPh>
    <rPh sb="332" eb="333">
      <t>サイ</t>
    </rPh>
    <rPh sb="333" eb="335">
      <t>ザンダカ</t>
    </rPh>
    <rPh sb="336" eb="338">
      <t>ワリアイ</t>
    </rPh>
    <rPh sb="342" eb="344">
      <t>キギョウ</t>
    </rPh>
    <rPh sb="344" eb="345">
      <t>サイ</t>
    </rPh>
    <rPh sb="345" eb="347">
      <t>ザンダカ</t>
    </rPh>
    <rPh sb="348" eb="350">
      <t>キボ</t>
    </rPh>
    <rPh sb="351" eb="352">
      <t>アラワ</t>
    </rPh>
    <rPh sb="353" eb="355">
      <t>シヒョウ</t>
    </rPh>
    <rPh sb="356" eb="358">
      <t>ネンネン</t>
    </rPh>
    <rPh sb="358" eb="360">
      <t>ゲンショウ</t>
    </rPh>
    <rPh sb="365" eb="368">
      <t>タトシ</t>
    </rPh>
    <rPh sb="371" eb="372">
      <t>ヒク</t>
    </rPh>
    <rPh sb="373" eb="375">
      <t>スイジュン</t>
    </rPh>
    <rPh sb="383" eb="385">
      <t>コンゴ</t>
    </rPh>
    <rPh sb="386" eb="387">
      <t>ヒ</t>
    </rPh>
    <rPh sb="388" eb="389">
      <t>ツヅ</t>
    </rPh>
    <rPh sb="390" eb="392">
      <t>キギョウ</t>
    </rPh>
    <rPh sb="392" eb="393">
      <t>サイ</t>
    </rPh>
    <rPh sb="394" eb="396">
      <t>ハッコウ</t>
    </rPh>
    <rPh sb="397" eb="398">
      <t>オサ</t>
    </rPh>
    <rPh sb="403" eb="405">
      <t>キギョウ</t>
    </rPh>
    <rPh sb="405" eb="406">
      <t>サイ</t>
    </rPh>
    <rPh sb="406" eb="408">
      <t>ザンダカ</t>
    </rPh>
    <rPh sb="409" eb="411">
      <t>ゲンショウ</t>
    </rPh>
    <rPh sb="416" eb="418">
      <t>ヒツヨウ</t>
    </rPh>
    <rPh sb="427" eb="429">
      <t>リョウキン</t>
    </rPh>
    <rPh sb="429" eb="431">
      <t>カイシュウ</t>
    </rPh>
    <rPh sb="431" eb="432">
      <t>リツ</t>
    </rPh>
    <rPh sb="436" eb="438">
      <t>キュウスイ</t>
    </rPh>
    <rPh sb="439" eb="440">
      <t>カカ</t>
    </rPh>
    <rPh sb="441" eb="443">
      <t>ヒヨウ</t>
    </rPh>
    <rPh sb="447" eb="449">
      <t>テイド</t>
    </rPh>
    <rPh sb="449" eb="451">
      <t>キュウスイ</t>
    </rPh>
    <rPh sb="451" eb="453">
      <t>シュウエキ</t>
    </rPh>
    <rPh sb="454" eb="455">
      <t>マカナ</t>
    </rPh>
    <rPh sb="461" eb="462">
      <t>アラワ</t>
    </rPh>
    <rPh sb="463" eb="465">
      <t>シヒョウ</t>
    </rPh>
    <rPh sb="471" eb="473">
      <t>ウワマワ</t>
    </rPh>
    <rPh sb="482" eb="484">
      <t>ヒツヨウ</t>
    </rPh>
    <rPh sb="485" eb="487">
      <t>ケイヒ</t>
    </rPh>
    <rPh sb="488" eb="490">
      <t>キュウスイ</t>
    </rPh>
    <rPh sb="490" eb="492">
      <t>シュウエキ</t>
    </rPh>
    <rPh sb="493" eb="494">
      <t>マカナ</t>
    </rPh>
    <rPh sb="507" eb="509">
      <t>キュウスイ</t>
    </rPh>
    <rPh sb="509" eb="511">
      <t>ゲンカ</t>
    </rPh>
    <rPh sb="515" eb="517">
      <t>ユウシュウ</t>
    </rPh>
    <rPh sb="517" eb="519">
      <t>スイリョウ</t>
    </rPh>
    <rPh sb="534" eb="536">
      <t>ヒヨウ</t>
    </rPh>
    <rPh sb="545" eb="546">
      <t>アラワ</t>
    </rPh>
    <rPh sb="547" eb="549">
      <t>シヒョウ</t>
    </rPh>
    <rPh sb="550" eb="553">
      <t>タトシ</t>
    </rPh>
    <rPh sb="554" eb="555">
      <t>クラ</t>
    </rPh>
    <rPh sb="557" eb="558">
      <t>タカ</t>
    </rPh>
    <rPh sb="559" eb="561">
      <t>スイジュン</t>
    </rPh>
    <rPh sb="569" eb="571">
      <t>コンゴ</t>
    </rPh>
    <rPh sb="572" eb="574">
      <t>ジギョウ</t>
    </rPh>
    <rPh sb="575" eb="578">
      <t>コウリツカ</t>
    </rPh>
    <rPh sb="579" eb="580">
      <t>オコナ</t>
    </rPh>
    <rPh sb="582" eb="584">
      <t>ヒヨウ</t>
    </rPh>
    <rPh sb="585" eb="586">
      <t>オサ</t>
    </rPh>
    <rPh sb="590" eb="592">
      <t>ヒツヨウ</t>
    </rPh>
    <rPh sb="601" eb="603">
      <t>シセツ</t>
    </rPh>
    <rPh sb="603" eb="606">
      <t>リヨウリツ</t>
    </rPh>
    <rPh sb="610" eb="612">
      <t>ハイスイ</t>
    </rPh>
    <rPh sb="612" eb="614">
      <t>ノウリョク</t>
    </rPh>
    <rPh sb="615" eb="616">
      <t>タイ</t>
    </rPh>
    <rPh sb="618" eb="620">
      <t>ハイスイ</t>
    </rPh>
    <rPh sb="620" eb="621">
      <t>リョウ</t>
    </rPh>
    <rPh sb="622" eb="624">
      <t>ワリアイ</t>
    </rPh>
    <rPh sb="626" eb="628">
      <t>シセツ</t>
    </rPh>
    <rPh sb="629" eb="631">
      <t>リヨウ</t>
    </rPh>
    <rPh sb="631" eb="633">
      <t>ジョウキョウ</t>
    </rPh>
    <rPh sb="634" eb="636">
      <t>ハンダン</t>
    </rPh>
    <rPh sb="638" eb="640">
      <t>シヒョウ</t>
    </rPh>
    <rPh sb="641" eb="644">
      <t>タトシ</t>
    </rPh>
    <rPh sb="645" eb="646">
      <t>クラ</t>
    </rPh>
    <rPh sb="648" eb="649">
      <t>タカ</t>
    </rPh>
    <rPh sb="650" eb="652">
      <t>スイジュン</t>
    </rPh>
    <rPh sb="653" eb="655">
      <t>スイイ</t>
    </rPh>
    <rPh sb="660" eb="662">
      <t>ジョウスイ</t>
    </rPh>
    <rPh sb="662" eb="664">
      <t>シセツ</t>
    </rPh>
    <rPh sb="665" eb="667">
      <t>ユウコウ</t>
    </rPh>
    <rPh sb="668" eb="670">
      <t>リヨウ</t>
    </rPh>
    <rPh sb="684" eb="686">
      <t>ユウシュウ</t>
    </rPh>
    <rPh sb="686" eb="687">
      <t>リツ</t>
    </rPh>
    <rPh sb="691" eb="693">
      <t>シセツ</t>
    </rPh>
    <rPh sb="694" eb="696">
      <t>カドウ</t>
    </rPh>
    <rPh sb="697" eb="699">
      <t>シュウエキ</t>
    </rPh>
    <rPh sb="709" eb="711">
      <t>ハンダン</t>
    </rPh>
    <rPh sb="713" eb="715">
      <t>シヒョウ</t>
    </rPh>
    <rPh sb="716" eb="719">
      <t>タトシ</t>
    </rPh>
    <rPh sb="720" eb="721">
      <t>クラ</t>
    </rPh>
    <rPh sb="723" eb="724">
      <t>ヒク</t>
    </rPh>
    <rPh sb="732" eb="734">
      <t>ユウシュウ</t>
    </rPh>
    <rPh sb="734" eb="735">
      <t>リツ</t>
    </rPh>
    <rPh sb="736" eb="737">
      <t>ヒク</t>
    </rPh>
    <rPh sb="740" eb="742">
      <t>ロウスイ</t>
    </rPh>
    <rPh sb="743" eb="744">
      <t>オオ</t>
    </rPh>
    <rPh sb="748" eb="750">
      <t>ゲンイン</t>
    </rPh>
    <rPh sb="751" eb="752">
      <t>カンガ</t>
    </rPh>
    <rPh sb="759" eb="761">
      <t>ロウスイ</t>
    </rPh>
    <rPh sb="761" eb="763">
      <t>ボウシ</t>
    </rPh>
    <rPh sb="764" eb="766">
      <t>トリクミ</t>
    </rPh>
    <rPh sb="767" eb="76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</si>
</sst>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0.5</c:v>
                </c:pt>
                <c:pt idx="2">
                  <c:v>0.63</c:v>
                </c:pt>
                <c:pt idx="3">
                  <c:v>0.65</c:v>
                </c:pt>
                <c:pt idx="4">
                  <c:v>0.54</c:v>
                </c:pt>
              </c:numCache>
            </c:numRef>
          </c:val>
        </c:ser>
        <c:dLbls>
          <c:showLegendKey val="0"/>
          <c:showVal val="0"/>
          <c:showCatName val="0"/>
          <c:showSerName val="0"/>
          <c:showPercent val="0"/>
          <c:showBubbleSize val="0"/>
        </c:dLbls>
        <c:gapWidth val="150"/>
        <c:axId val="105396096"/>
        <c:axId val="105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05396096"/>
        <c:axId val="105410560"/>
      </c:lineChart>
      <c:dateAx>
        <c:axId val="105396096"/>
        <c:scaling>
          <c:orientation val="minMax"/>
        </c:scaling>
        <c:delete val="1"/>
        <c:axPos val="b"/>
        <c:numFmt formatCode="ge" sourceLinked="1"/>
        <c:majorTickMark val="none"/>
        <c:minorTickMark val="none"/>
        <c:tickLblPos val="none"/>
        <c:crossAx val="105410560"/>
        <c:crosses val="autoZero"/>
        <c:auto val="1"/>
        <c:lblOffset val="100"/>
        <c:baseTimeUnit val="years"/>
      </c:dateAx>
      <c:valAx>
        <c:axId val="1054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71.08</c:v>
                </c:pt>
                <c:pt idx="1">
                  <c:v>76.959999999999994</c:v>
                </c:pt>
                <c:pt idx="2">
                  <c:v>71.239999999999995</c:v>
                </c:pt>
                <c:pt idx="3">
                  <c:v>70.89</c:v>
                </c:pt>
                <c:pt idx="4">
                  <c:v>72.180000000000007</c:v>
                </c:pt>
              </c:numCache>
            </c:numRef>
          </c:val>
        </c:ser>
        <c:dLbls>
          <c:showLegendKey val="0"/>
          <c:showVal val="0"/>
          <c:showCatName val="0"/>
          <c:showSerName val="0"/>
          <c:showPercent val="0"/>
          <c:showBubbleSize val="0"/>
        </c:dLbls>
        <c:gapWidth val="150"/>
        <c:axId val="106793216"/>
        <c:axId val="106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06793216"/>
        <c:axId val="106811776"/>
      </c:lineChart>
      <c:dateAx>
        <c:axId val="106793216"/>
        <c:scaling>
          <c:orientation val="minMax"/>
        </c:scaling>
        <c:delete val="1"/>
        <c:axPos val="b"/>
        <c:numFmt formatCode="ge" sourceLinked="1"/>
        <c:majorTickMark val="none"/>
        <c:minorTickMark val="none"/>
        <c:tickLblPos val="none"/>
        <c:crossAx val="106811776"/>
        <c:crosses val="autoZero"/>
        <c:auto val="1"/>
        <c:lblOffset val="100"/>
        <c:baseTimeUnit val="years"/>
      </c:dateAx>
      <c:valAx>
        <c:axId val="1068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88.69</c:v>
                </c:pt>
                <c:pt idx="1">
                  <c:v>87.62</c:v>
                </c:pt>
                <c:pt idx="2">
                  <c:v>87.79</c:v>
                </c:pt>
                <c:pt idx="3">
                  <c:v>88.22</c:v>
                </c:pt>
                <c:pt idx="4">
                  <c:v>87.03</c:v>
                </c:pt>
              </c:numCache>
            </c:numRef>
          </c:val>
        </c:ser>
        <c:dLbls>
          <c:showLegendKey val="0"/>
          <c:showVal val="0"/>
          <c:showCatName val="0"/>
          <c:showSerName val="0"/>
          <c:showPercent val="0"/>
          <c:showBubbleSize val="0"/>
        </c:dLbls>
        <c:gapWidth val="150"/>
        <c:axId val="106850176"/>
        <c:axId val="106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06850176"/>
        <c:axId val="106856448"/>
      </c:lineChart>
      <c:dateAx>
        <c:axId val="106850176"/>
        <c:scaling>
          <c:orientation val="minMax"/>
        </c:scaling>
        <c:delete val="1"/>
        <c:axPos val="b"/>
        <c:numFmt formatCode="ge" sourceLinked="1"/>
        <c:majorTickMark val="none"/>
        <c:minorTickMark val="none"/>
        <c:tickLblPos val="none"/>
        <c:crossAx val="106856448"/>
        <c:crosses val="autoZero"/>
        <c:auto val="1"/>
        <c:lblOffset val="100"/>
        <c:baseTimeUnit val="years"/>
      </c:dateAx>
      <c:valAx>
        <c:axId val="106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117.64</c:v>
                </c:pt>
                <c:pt idx="1">
                  <c:v>128.6</c:v>
                </c:pt>
                <c:pt idx="2">
                  <c:v>131.66</c:v>
                </c:pt>
                <c:pt idx="3">
                  <c:v>126.53</c:v>
                </c:pt>
                <c:pt idx="4">
                  <c:v>133.57</c:v>
                </c:pt>
              </c:numCache>
            </c:numRef>
          </c:val>
        </c:ser>
        <c:dLbls>
          <c:showLegendKey val="0"/>
          <c:showVal val="0"/>
          <c:showCatName val="0"/>
          <c:showSerName val="0"/>
          <c:showPercent val="0"/>
          <c:showBubbleSize val="0"/>
        </c:dLbls>
        <c:gapWidth val="150"/>
        <c:axId val="105444864"/>
        <c:axId val="1054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05444864"/>
        <c:axId val="105446784"/>
      </c:lineChart>
      <c:dateAx>
        <c:axId val="105444864"/>
        <c:scaling>
          <c:orientation val="minMax"/>
        </c:scaling>
        <c:delete val="1"/>
        <c:axPos val="b"/>
        <c:numFmt formatCode="ge" sourceLinked="1"/>
        <c:majorTickMark val="none"/>
        <c:minorTickMark val="none"/>
        <c:tickLblPos val="none"/>
        <c:crossAx val="105446784"/>
        <c:crosses val="autoZero"/>
        <c:auto val="1"/>
        <c:lblOffset val="100"/>
        <c:baseTimeUnit val="years"/>
      </c:dateAx>
      <c:valAx>
        <c:axId val="10544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45.21</c:v>
                </c:pt>
                <c:pt idx="1">
                  <c:v>46</c:v>
                </c:pt>
                <c:pt idx="2">
                  <c:v>47.18</c:v>
                </c:pt>
                <c:pt idx="3">
                  <c:v>47.34</c:v>
                </c:pt>
                <c:pt idx="4">
                  <c:v>48.58</c:v>
                </c:pt>
              </c:numCache>
            </c:numRef>
          </c:val>
        </c:ser>
        <c:dLbls>
          <c:showLegendKey val="0"/>
          <c:showVal val="0"/>
          <c:showCatName val="0"/>
          <c:showSerName val="0"/>
          <c:showPercent val="0"/>
          <c:showBubbleSize val="0"/>
        </c:dLbls>
        <c:gapWidth val="150"/>
        <c:axId val="104236160"/>
        <c:axId val="1042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04236160"/>
        <c:axId val="104238080"/>
      </c:lineChart>
      <c:dateAx>
        <c:axId val="104236160"/>
        <c:scaling>
          <c:orientation val="minMax"/>
        </c:scaling>
        <c:delete val="1"/>
        <c:axPos val="b"/>
        <c:numFmt formatCode="ge" sourceLinked="1"/>
        <c:majorTickMark val="none"/>
        <c:minorTickMark val="none"/>
        <c:tickLblPos val="none"/>
        <c:crossAx val="104238080"/>
        <c:crosses val="autoZero"/>
        <c:auto val="1"/>
        <c:lblOffset val="100"/>
        <c:baseTimeUnit val="years"/>
      </c:dateAx>
      <c:valAx>
        <c:axId val="1042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9.59</c:v>
                </c:pt>
                <c:pt idx="1">
                  <c:v>10.62</c:v>
                </c:pt>
                <c:pt idx="2">
                  <c:v>10.88</c:v>
                </c:pt>
                <c:pt idx="3">
                  <c:v>8.82</c:v>
                </c:pt>
                <c:pt idx="4">
                  <c:v>10.24</c:v>
                </c:pt>
              </c:numCache>
            </c:numRef>
          </c:val>
        </c:ser>
        <c:dLbls>
          <c:showLegendKey val="0"/>
          <c:showVal val="0"/>
          <c:showCatName val="0"/>
          <c:showSerName val="0"/>
          <c:showPercent val="0"/>
          <c:showBubbleSize val="0"/>
        </c:dLbls>
        <c:gapWidth val="150"/>
        <c:axId val="105460480"/>
        <c:axId val="1054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05460480"/>
        <c:axId val="105462400"/>
      </c:lineChart>
      <c:dateAx>
        <c:axId val="105460480"/>
        <c:scaling>
          <c:orientation val="minMax"/>
        </c:scaling>
        <c:delete val="1"/>
        <c:axPos val="b"/>
        <c:numFmt formatCode="ge" sourceLinked="1"/>
        <c:majorTickMark val="none"/>
        <c:minorTickMark val="none"/>
        <c:tickLblPos val="none"/>
        <c:crossAx val="105462400"/>
        <c:crosses val="autoZero"/>
        <c:auto val="1"/>
        <c:lblOffset val="100"/>
        <c:baseTimeUnit val="years"/>
      </c:dateAx>
      <c:valAx>
        <c:axId val="1054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11168"/>
        <c:axId val="1055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05511168"/>
        <c:axId val="105521536"/>
      </c:lineChart>
      <c:dateAx>
        <c:axId val="105511168"/>
        <c:scaling>
          <c:orientation val="minMax"/>
        </c:scaling>
        <c:delete val="1"/>
        <c:axPos val="b"/>
        <c:numFmt formatCode="ge" sourceLinked="1"/>
        <c:majorTickMark val="none"/>
        <c:minorTickMark val="none"/>
        <c:tickLblPos val="none"/>
        <c:crossAx val="105521536"/>
        <c:crosses val="autoZero"/>
        <c:auto val="1"/>
        <c:lblOffset val="100"/>
        <c:baseTimeUnit val="years"/>
      </c:dateAx>
      <c:valAx>
        <c:axId val="10552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627.53</c:v>
                </c:pt>
                <c:pt idx="1">
                  <c:v>586.66999999999996</c:v>
                </c:pt>
                <c:pt idx="2">
                  <c:v>227.53</c:v>
                </c:pt>
                <c:pt idx="3">
                  <c:v>201.04</c:v>
                </c:pt>
                <c:pt idx="4">
                  <c:v>216.48</c:v>
                </c:pt>
              </c:numCache>
            </c:numRef>
          </c:val>
        </c:ser>
        <c:dLbls>
          <c:showLegendKey val="0"/>
          <c:showVal val="0"/>
          <c:showCatName val="0"/>
          <c:showSerName val="0"/>
          <c:showPercent val="0"/>
          <c:showBubbleSize val="0"/>
        </c:dLbls>
        <c:gapWidth val="150"/>
        <c:axId val="105548032"/>
        <c:axId val="105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05548032"/>
        <c:axId val="105554304"/>
      </c:lineChart>
      <c:dateAx>
        <c:axId val="105548032"/>
        <c:scaling>
          <c:orientation val="minMax"/>
        </c:scaling>
        <c:delete val="1"/>
        <c:axPos val="b"/>
        <c:numFmt formatCode="ge" sourceLinked="1"/>
        <c:majorTickMark val="none"/>
        <c:minorTickMark val="none"/>
        <c:tickLblPos val="none"/>
        <c:crossAx val="105554304"/>
        <c:crosses val="autoZero"/>
        <c:auto val="1"/>
        <c:lblOffset val="100"/>
        <c:baseTimeUnit val="years"/>
      </c:dateAx>
      <c:valAx>
        <c:axId val="10555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346.08</c:v>
                </c:pt>
                <c:pt idx="1">
                  <c:v>296</c:v>
                </c:pt>
                <c:pt idx="2">
                  <c:v>306.27999999999997</c:v>
                </c:pt>
                <c:pt idx="3">
                  <c:v>282.8</c:v>
                </c:pt>
                <c:pt idx="4">
                  <c:v>263.56</c:v>
                </c:pt>
              </c:numCache>
            </c:numRef>
          </c:val>
        </c:ser>
        <c:dLbls>
          <c:showLegendKey val="0"/>
          <c:showVal val="0"/>
          <c:showCatName val="0"/>
          <c:showSerName val="0"/>
          <c:showPercent val="0"/>
          <c:showBubbleSize val="0"/>
        </c:dLbls>
        <c:gapWidth val="150"/>
        <c:axId val="106628992"/>
        <c:axId val="1066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06628992"/>
        <c:axId val="106643456"/>
      </c:lineChart>
      <c:dateAx>
        <c:axId val="106628992"/>
        <c:scaling>
          <c:orientation val="minMax"/>
        </c:scaling>
        <c:delete val="1"/>
        <c:axPos val="b"/>
        <c:numFmt formatCode="ge" sourceLinked="1"/>
        <c:majorTickMark val="none"/>
        <c:minorTickMark val="none"/>
        <c:tickLblPos val="none"/>
        <c:crossAx val="106643456"/>
        <c:crosses val="autoZero"/>
        <c:auto val="1"/>
        <c:lblOffset val="100"/>
        <c:baseTimeUnit val="years"/>
      </c:dateAx>
      <c:valAx>
        <c:axId val="10664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108.97</c:v>
                </c:pt>
                <c:pt idx="1">
                  <c:v>119.95</c:v>
                </c:pt>
                <c:pt idx="2">
                  <c:v>126.03</c:v>
                </c:pt>
                <c:pt idx="3">
                  <c:v>120.85</c:v>
                </c:pt>
                <c:pt idx="4">
                  <c:v>128.22999999999999</c:v>
                </c:pt>
              </c:numCache>
            </c:numRef>
          </c:val>
        </c:ser>
        <c:dLbls>
          <c:showLegendKey val="0"/>
          <c:showVal val="0"/>
          <c:showCatName val="0"/>
          <c:showSerName val="0"/>
          <c:showPercent val="0"/>
          <c:showBubbleSize val="0"/>
        </c:dLbls>
        <c:gapWidth val="150"/>
        <c:axId val="106661376"/>
        <c:axId val="1066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06661376"/>
        <c:axId val="106663296"/>
      </c:lineChart>
      <c:dateAx>
        <c:axId val="106661376"/>
        <c:scaling>
          <c:orientation val="minMax"/>
        </c:scaling>
        <c:delete val="1"/>
        <c:axPos val="b"/>
        <c:numFmt formatCode="ge" sourceLinked="1"/>
        <c:majorTickMark val="none"/>
        <c:minorTickMark val="none"/>
        <c:tickLblPos val="none"/>
        <c:crossAx val="106663296"/>
        <c:crosses val="autoZero"/>
        <c:auto val="1"/>
        <c:lblOffset val="100"/>
        <c:baseTimeUnit val="years"/>
      </c:dateAx>
      <c:valAx>
        <c:axId val="106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193.4</c:v>
                </c:pt>
                <c:pt idx="1">
                  <c:v>175.81</c:v>
                </c:pt>
                <c:pt idx="2">
                  <c:v>166.79</c:v>
                </c:pt>
                <c:pt idx="3">
                  <c:v>173.87</c:v>
                </c:pt>
                <c:pt idx="4">
                  <c:v>163.47</c:v>
                </c:pt>
              </c:numCache>
            </c:numRef>
          </c:val>
        </c:ser>
        <c:dLbls>
          <c:showLegendKey val="0"/>
          <c:showVal val="0"/>
          <c:showCatName val="0"/>
          <c:showSerName val="0"/>
          <c:showPercent val="0"/>
          <c:showBubbleSize val="0"/>
        </c:dLbls>
        <c:gapWidth val="150"/>
        <c:axId val="106775296"/>
        <c:axId val="106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06775296"/>
        <c:axId val="106777216"/>
      </c:lineChart>
      <c:dateAx>
        <c:axId val="106775296"/>
        <c:scaling>
          <c:orientation val="minMax"/>
        </c:scaling>
        <c:delete val="1"/>
        <c:axPos val="b"/>
        <c:numFmt formatCode="ge" sourceLinked="1"/>
        <c:majorTickMark val="none"/>
        <c:minorTickMark val="none"/>
        <c:tickLblPos val="none"/>
        <c:crossAx val="106777216"/>
        <c:crosses val="autoZero"/>
        <c:auto val="1"/>
        <c:lblOffset val="100"/>
        <c:baseTimeUnit val="years"/>
      </c:dateAx>
      <c:valAx>
        <c:axId val="106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大分県　大分市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A1</v>
      </c>
      <c r="X8" s="89"/>
      <c r="Y8" s="89"/>
      <c r="Z8" s="89"/>
      <c r="AA8" s="89"/>
      <c r="AB8" s="89"/>
      <c r="AC8" s="89"/>
      <c r="AD8" s="90" t="s">
        <v>116</v>
      </c>
      <c r="AE8" s="90"/>
      <c r="AF8" s="90"/>
      <c r="AG8" s="90"/>
      <c r="AH8" s="90"/>
      <c r="AI8" s="90"/>
      <c r="AJ8" s="90"/>
      <c r="AK8" s="5"/>
      <c r="AL8" s="77">
        <f>データ!$R$6</f>
        <v>479726</v>
      </c>
      <c r="AM8" s="77"/>
      <c r="AN8" s="77"/>
      <c r="AO8" s="77"/>
      <c r="AP8" s="77"/>
      <c r="AQ8" s="77"/>
      <c r="AR8" s="77"/>
      <c r="AS8" s="77"/>
      <c r="AT8" s="73">
        <f>データ!$S$6</f>
        <v>502.39</v>
      </c>
      <c r="AU8" s="74"/>
      <c r="AV8" s="74"/>
      <c r="AW8" s="74"/>
      <c r="AX8" s="74"/>
      <c r="AY8" s="74"/>
      <c r="AZ8" s="74"/>
      <c r="BA8" s="74"/>
      <c r="BB8" s="76">
        <f>データ!$T$6</f>
        <v>954.89</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73.97</v>
      </c>
      <c r="J10" s="74"/>
      <c r="K10" s="74"/>
      <c r="L10" s="74"/>
      <c r="M10" s="74"/>
      <c r="N10" s="74"/>
      <c r="O10" s="75"/>
      <c r="P10" s="76">
        <f>データ!$P$6</f>
        <v>97.95</v>
      </c>
      <c r="Q10" s="76"/>
      <c r="R10" s="76"/>
      <c r="S10" s="76"/>
      <c r="T10" s="76"/>
      <c r="U10" s="76"/>
      <c r="V10" s="76"/>
      <c r="W10" s="77">
        <f>データ!$Q$6</f>
        <v>2905</v>
      </c>
      <c r="X10" s="77"/>
      <c r="Y10" s="77"/>
      <c r="Z10" s="77"/>
      <c r="AA10" s="77"/>
      <c r="AB10" s="77"/>
      <c r="AC10" s="77"/>
      <c r="AD10" s="2"/>
      <c r="AE10" s="2"/>
      <c r="AF10" s="2"/>
      <c r="AG10" s="2"/>
      <c r="AH10" s="5"/>
      <c r="AI10" s="5"/>
      <c r="AJ10" s="5"/>
      <c r="AK10" s="5"/>
      <c r="AL10" s="77">
        <f>データ!$U$6</f>
        <v>468699</v>
      </c>
      <c r="AM10" s="77"/>
      <c r="AN10" s="77"/>
      <c r="AO10" s="77"/>
      <c r="AP10" s="77"/>
      <c r="AQ10" s="77"/>
      <c r="AR10" s="77"/>
      <c r="AS10" s="77"/>
      <c r="AT10" s="73">
        <f>データ!$V$6</f>
        <v>428.18</v>
      </c>
      <c r="AU10" s="74"/>
      <c r="AV10" s="74"/>
      <c r="AW10" s="74"/>
      <c r="AX10" s="74"/>
      <c r="AY10" s="74"/>
      <c r="AZ10" s="74"/>
      <c r="BA10" s="74"/>
      <c r="BB10" s="76">
        <f>データ!$W$6</f>
        <v>1094.6300000000001</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119</v>
      </c>
      <c r="BM16" s="69"/>
      <c r="BN16" s="69"/>
      <c r="BO16" s="69"/>
      <c r="BP16" s="69"/>
      <c r="BQ16" s="69"/>
      <c r="BR16" s="69"/>
      <c r="BS16" s="69"/>
      <c r="BT16" s="69"/>
      <c r="BU16" s="69"/>
      <c r="BV16" s="69"/>
      <c r="BW16" s="69"/>
      <c r="BX16" s="69"/>
      <c r="BY16" s="69"/>
      <c r="BZ16" s="70"/>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442011</v>
      </c>
      <c r="D6" s="34">
        <f t="shared" si="3"/>
        <v>46</v>
      </c>
      <c r="E6" s="34">
        <f t="shared" si="3"/>
        <v>1</v>
      </c>
      <c r="F6" s="34">
        <f t="shared" si="3"/>
        <v>0</v>
      </c>
      <c r="G6" s="34">
        <f t="shared" si="3"/>
        <v>1</v>
      </c>
      <c r="H6" s="34" t="str">
        <f t="shared" si="3"/>
        <v>大分県　大分市</v>
      </c>
      <c r="I6" s="34" t="str">
        <f t="shared" si="3"/>
        <v>法適用</v>
      </c>
      <c r="J6" s="34" t="str">
        <f t="shared" si="3"/>
        <v>水道事業</v>
      </c>
      <c r="K6" s="34" t="str">
        <f t="shared" si="3"/>
        <v>末端給水事業</v>
      </c>
      <c r="L6" s="34" t="str">
        <f t="shared" si="3"/>
        <v>A1</v>
      </c>
      <c r="M6" s="34">
        <f t="shared" si="3"/>
        <v>0</v>
      </c>
      <c r="N6" s="35" t="str">
        <f t="shared" si="3"/>
        <v>-</v>
      </c>
      <c r="O6" s="35">
        <f t="shared" si="3"/>
        <v>73.97</v>
      </c>
      <c r="P6" s="35">
        <f t="shared" si="3"/>
        <v>97.95</v>
      </c>
      <c r="Q6" s="35">
        <f t="shared" si="3"/>
        <v>2905</v>
      </c>
      <c r="R6" s="35">
        <f t="shared" si="3"/>
        <v>479726</v>
      </c>
      <c r="S6" s="35">
        <f t="shared" si="3"/>
        <v>502.39</v>
      </c>
      <c r="T6" s="35">
        <f t="shared" si="3"/>
        <v>954.89</v>
      </c>
      <c r="U6" s="35">
        <f t="shared" si="3"/>
        <v>468699</v>
      </c>
      <c r="V6" s="35">
        <f t="shared" si="3"/>
        <v>428.18</v>
      </c>
      <c r="W6" s="35">
        <f t="shared" si="3"/>
        <v>1094.6300000000001</v>
      </c>
      <c r="X6" s="36">
        <f>IF(X7="",NA(),X7)</f>
        <v>117.64</v>
      </c>
      <c r="Y6" s="36">
        <f t="shared" ref="Y6:AG6" si="4">IF(Y7="",NA(),Y7)</f>
        <v>128.6</v>
      </c>
      <c r="Z6" s="36">
        <f t="shared" si="4"/>
        <v>131.66</v>
      </c>
      <c r="AA6" s="36">
        <f t="shared" si="4"/>
        <v>126.53</v>
      </c>
      <c r="AB6" s="36">
        <f t="shared" si="4"/>
        <v>133.57</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627.53</v>
      </c>
      <c r="AU6" s="36">
        <f t="shared" ref="AU6:BC6" si="6">IF(AU7="",NA(),AU7)</f>
        <v>586.66999999999996</v>
      </c>
      <c r="AV6" s="36">
        <f t="shared" si="6"/>
        <v>227.53</v>
      </c>
      <c r="AW6" s="36">
        <f t="shared" si="6"/>
        <v>201.04</v>
      </c>
      <c r="AX6" s="36">
        <f t="shared" si="6"/>
        <v>216.48</v>
      </c>
      <c r="AY6" s="36">
        <f t="shared" si="6"/>
        <v>475.07</v>
      </c>
      <c r="AZ6" s="36">
        <f t="shared" si="6"/>
        <v>473.46</v>
      </c>
      <c r="BA6" s="36">
        <f t="shared" si="6"/>
        <v>240.81</v>
      </c>
      <c r="BB6" s="36">
        <f t="shared" si="6"/>
        <v>241.71</v>
      </c>
      <c r="BC6" s="36">
        <f t="shared" si="6"/>
        <v>249.08</v>
      </c>
      <c r="BD6" s="35" t="str">
        <f>IF(BD7="","",IF(BD7="-","【-】","【"&amp;SUBSTITUTE(TEXT(BD7,"#,##0.00"),"-","△")&amp;"】"))</f>
        <v>【262.87】</v>
      </c>
      <c r="BE6" s="36">
        <f>IF(BE7="",NA(),BE7)</f>
        <v>346.08</v>
      </c>
      <c r="BF6" s="36">
        <f t="shared" ref="BF6:BN6" si="7">IF(BF7="",NA(),BF7)</f>
        <v>296</v>
      </c>
      <c r="BG6" s="36">
        <f t="shared" si="7"/>
        <v>306.27999999999997</v>
      </c>
      <c r="BH6" s="36">
        <f t="shared" si="7"/>
        <v>282.8</v>
      </c>
      <c r="BI6" s="36">
        <f t="shared" si="7"/>
        <v>263.56</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108.97</v>
      </c>
      <c r="BQ6" s="36">
        <f t="shared" ref="BQ6:BY6" si="8">IF(BQ7="",NA(),BQ7)</f>
        <v>119.95</v>
      </c>
      <c r="BR6" s="36">
        <f t="shared" si="8"/>
        <v>126.03</v>
      </c>
      <c r="BS6" s="36">
        <f t="shared" si="8"/>
        <v>120.85</v>
      </c>
      <c r="BT6" s="36">
        <f t="shared" si="8"/>
        <v>128.22999999999999</v>
      </c>
      <c r="BU6" s="36">
        <f t="shared" si="8"/>
        <v>100.42</v>
      </c>
      <c r="BV6" s="36">
        <f t="shared" si="8"/>
        <v>100.77</v>
      </c>
      <c r="BW6" s="36">
        <f t="shared" si="8"/>
        <v>107.74</v>
      </c>
      <c r="BX6" s="36">
        <f t="shared" si="8"/>
        <v>108.81</v>
      </c>
      <c r="BY6" s="36">
        <f t="shared" si="8"/>
        <v>110.87</v>
      </c>
      <c r="BZ6" s="35" t="str">
        <f>IF(BZ7="","",IF(BZ7="-","【-】","【"&amp;SUBSTITUTE(TEXT(BZ7,"#,##0.00"),"-","△")&amp;"】"))</f>
        <v>【105.59】</v>
      </c>
      <c r="CA6" s="36">
        <f>IF(CA7="",NA(),CA7)</f>
        <v>193.4</v>
      </c>
      <c r="CB6" s="36">
        <f t="shared" ref="CB6:CJ6" si="9">IF(CB7="",NA(),CB7)</f>
        <v>175.81</v>
      </c>
      <c r="CC6" s="36">
        <f t="shared" si="9"/>
        <v>166.79</v>
      </c>
      <c r="CD6" s="36">
        <f t="shared" si="9"/>
        <v>173.87</v>
      </c>
      <c r="CE6" s="36">
        <f t="shared" si="9"/>
        <v>163.47</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71.08</v>
      </c>
      <c r="CM6" s="36">
        <f t="shared" ref="CM6:CU6" si="10">IF(CM7="",NA(),CM7)</f>
        <v>76.959999999999994</v>
      </c>
      <c r="CN6" s="36">
        <f t="shared" si="10"/>
        <v>71.239999999999995</v>
      </c>
      <c r="CO6" s="36">
        <f t="shared" si="10"/>
        <v>70.89</v>
      </c>
      <c r="CP6" s="36">
        <f t="shared" si="10"/>
        <v>72.180000000000007</v>
      </c>
      <c r="CQ6" s="36">
        <f t="shared" si="10"/>
        <v>64.09</v>
      </c>
      <c r="CR6" s="36">
        <f t="shared" si="10"/>
        <v>63.91</v>
      </c>
      <c r="CS6" s="36">
        <f t="shared" si="10"/>
        <v>63.25</v>
      </c>
      <c r="CT6" s="36">
        <f t="shared" si="10"/>
        <v>63.03</v>
      </c>
      <c r="CU6" s="36">
        <f t="shared" si="10"/>
        <v>63.18</v>
      </c>
      <c r="CV6" s="35" t="str">
        <f>IF(CV7="","",IF(CV7="-","【-】","【"&amp;SUBSTITUTE(TEXT(CV7,"#,##0.00"),"-","△")&amp;"】"))</f>
        <v>【59.94】</v>
      </c>
      <c r="CW6" s="36">
        <f>IF(CW7="",NA(),CW7)</f>
        <v>88.69</v>
      </c>
      <c r="CX6" s="36">
        <f t="shared" ref="CX6:DF6" si="11">IF(CX7="",NA(),CX7)</f>
        <v>87.62</v>
      </c>
      <c r="CY6" s="36">
        <f t="shared" si="11"/>
        <v>87.79</v>
      </c>
      <c r="CZ6" s="36">
        <f t="shared" si="11"/>
        <v>88.22</v>
      </c>
      <c r="DA6" s="36">
        <f t="shared" si="11"/>
        <v>87.03</v>
      </c>
      <c r="DB6" s="36">
        <f t="shared" si="11"/>
        <v>91.19</v>
      </c>
      <c r="DC6" s="36">
        <f t="shared" si="11"/>
        <v>91.45</v>
      </c>
      <c r="DD6" s="36">
        <f t="shared" si="11"/>
        <v>91.07</v>
      </c>
      <c r="DE6" s="36">
        <f t="shared" si="11"/>
        <v>91.21</v>
      </c>
      <c r="DF6" s="36">
        <f t="shared" si="11"/>
        <v>91.6</v>
      </c>
      <c r="DG6" s="35" t="str">
        <f>IF(DG7="","",IF(DG7="-","【-】","【"&amp;SUBSTITUTE(TEXT(DG7,"#,##0.00"),"-","△")&amp;"】"))</f>
        <v>【90.22】</v>
      </c>
      <c r="DH6" s="36">
        <f>IF(DH7="",NA(),DH7)</f>
        <v>45.21</v>
      </c>
      <c r="DI6" s="36">
        <f t="shared" ref="DI6:DQ6" si="12">IF(DI7="",NA(),DI7)</f>
        <v>46</v>
      </c>
      <c r="DJ6" s="36">
        <f t="shared" si="12"/>
        <v>47.18</v>
      </c>
      <c r="DK6" s="36">
        <f t="shared" si="12"/>
        <v>47.34</v>
      </c>
      <c r="DL6" s="36">
        <f t="shared" si="12"/>
        <v>48.58</v>
      </c>
      <c r="DM6" s="36">
        <f t="shared" si="12"/>
        <v>44.41</v>
      </c>
      <c r="DN6" s="36">
        <f t="shared" si="12"/>
        <v>45.38</v>
      </c>
      <c r="DO6" s="36">
        <f t="shared" si="12"/>
        <v>47.7</v>
      </c>
      <c r="DP6" s="36">
        <f t="shared" si="12"/>
        <v>48.41</v>
      </c>
      <c r="DQ6" s="36">
        <f t="shared" si="12"/>
        <v>49.1</v>
      </c>
      <c r="DR6" s="35" t="str">
        <f>IF(DR7="","",IF(DR7="-","【-】","【"&amp;SUBSTITUTE(TEXT(DR7,"#,##0.00"),"-","△")&amp;"】"))</f>
        <v>【47.91】</v>
      </c>
      <c r="DS6" s="36">
        <f>IF(DS7="",NA(),DS7)</f>
        <v>9.59</v>
      </c>
      <c r="DT6" s="36">
        <f t="shared" ref="DT6:EB6" si="13">IF(DT7="",NA(),DT7)</f>
        <v>10.62</v>
      </c>
      <c r="DU6" s="36">
        <f t="shared" si="13"/>
        <v>10.88</v>
      </c>
      <c r="DV6" s="36">
        <f t="shared" si="13"/>
        <v>8.82</v>
      </c>
      <c r="DW6" s="36">
        <f t="shared" si="13"/>
        <v>10.24</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0.6</v>
      </c>
      <c r="EE6" s="36">
        <f t="shared" ref="EE6:EM6" si="14">IF(EE7="",NA(),EE7)</f>
        <v>0.5</v>
      </c>
      <c r="EF6" s="36">
        <f t="shared" si="14"/>
        <v>0.63</v>
      </c>
      <c r="EG6" s="36">
        <f t="shared" si="14"/>
        <v>0.65</v>
      </c>
      <c r="EH6" s="36">
        <f t="shared" si="14"/>
        <v>0.54</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442011</v>
      </c>
      <c r="D7" s="38">
        <v>46</v>
      </c>
      <c r="E7" s="38">
        <v>1</v>
      </c>
      <c r="F7" s="38">
        <v>0</v>
      </c>
      <c r="G7" s="38">
        <v>1</v>
      </c>
      <c r="H7" s="38" t="s">
        <v>105</v>
      </c>
      <c r="I7" s="38" t="s">
        <v>106</v>
      </c>
      <c r="J7" s="38" t="s">
        <v>107</v>
      </c>
      <c r="K7" s="38" t="s">
        <v>108</v>
      </c>
      <c r="L7" s="38" t="s">
        <v>109</v>
      </c>
      <c r="M7" s="38"/>
      <c r="N7" s="39" t="s">
        <v>110</v>
      </c>
      <c r="O7" s="39">
        <v>73.97</v>
      </c>
      <c r="P7" s="39">
        <v>97.95</v>
      </c>
      <c r="Q7" s="39">
        <v>2905</v>
      </c>
      <c r="R7" s="39">
        <v>479726</v>
      </c>
      <c r="S7" s="39">
        <v>502.39</v>
      </c>
      <c r="T7" s="39">
        <v>954.89</v>
      </c>
      <c r="U7" s="39">
        <v>468699</v>
      </c>
      <c r="V7" s="39">
        <v>428.18</v>
      </c>
      <c r="W7" s="39">
        <v>1094.6300000000001</v>
      </c>
      <c r="X7" s="39">
        <v>117.64</v>
      </c>
      <c r="Y7" s="39">
        <v>128.6</v>
      </c>
      <c r="Z7" s="39">
        <v>131.66</v>
      </c>
      <c r="AA7" s="39">
        <v>126.53</v>
      </c>
      <c r="AB7" s="39">
        <v>133.57</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627.53</v>
      </c>
      <c r="AU7" s="39">
        <v>586.66999999999996</v>
      </c>
      <c r="AV7" s="39">
        <v>227.53</v>
      </c>
      <c r="AW7" s="39">
        <v>201.04</v>
      </c>
      <c r="AX7" s="39">
        <v>216.48</v>
      </c>
      <c r="AY7" s="39">
        <v>475.07</v>
      </c>
      <c r="AZ7" s="39">
        <v>473.46</v>
      </c>
      <c r="BA7" s="39">
        <v>240.81</v>
      </c>
      <c r="BB7" s="39">
        <v>241.71</v>
      </c>
      <c r="BC7" s="39">
        <v>249.08</v>
      </c>
      <c r="BD7" s="39">
        <v>262.87</v>
      </c>
      <c r="BE7" s="39">
        <v>346.08</v>
      </c>
      <c r="BF7" s="39">
        <v>296</v>
      </c>
      <c r="BG7" s="39">
        <v>306.27999999999997</v>
      </c>
      <c r="BH7" s="39">
        <v>282.8</v>
      </c>
      <c r="BI7" s="39">
        <v>263.56</v>
      </c>
      <c r="BJ7" s="39">
        <v>296.5</v>
      </c>
      <c r="BK7" s="39">
        <v>285.77</v>
      </c>
      <c r="BL7" s="39">
        <v>283.10000000000002</v>
      </c>
      <c r="BM7" s="39">
        <v>274.14</v>
      </c>
      <c r="BN7" s="39">
        <v>266.66000000000003</v>
      </c>
      <c r="BO7" s="39">
        <v>270.87</v>
      </c>
      <c r="BP7" s="39">
        <v>108.97</v>
      </c>
      <c r="BQ7" s="39">
        <v>119.95</v>
      </c>
      <c r="BR7" s="39">
        <v>126.03</v>
      </c>
      <c r="BS7" s="39">
        <v>120.85</v>
      </c>
      <c r="BT7" s="39">
        <v>128.22999999999999</v>
      </c>
      <c r="BU7" s="39">
        <v>100.42</v>
      </c>
      <c r="BV7" s="39">
        <v>100.77</v>
      </c>
      <c r="BW7" s="39">
        <v>107.74</v>
      </c>
      <c r="BX7" s="39">
        <v>108.81</v>
      </c>
      <c r="BY7" s="39">
        <v>110.87</v>
      </c>
      <c r="BZ7" s="39">
        <v>105.59</v>
      </c>
      <c r="CA7" s="39">
        <v>193.4</v>
      </c>
      <c r="CB7" s="39">
        <v>175.81</v>
      </c>
      <c r="CC7" s="39">
        <v>166.79</v>
      </c>
      <c r="CD7" s="39">
        <v>173.87</v>
      </c>
      <c r="CE7" s="39">
        <v>163.47</v>
      </c>
      <c r="CF7" s="39">
        <v>166.61</v>
      </c>
      <c r="CG7" s="39">
        <v>165.74</v>
      </c>
      <c r="CH7" s="39">
        <v>154.33000000000001</v>
      </c>
      <c r="CI7" s="39">
        <v>152.94999999999999</v>
      </c>
      <c r="CJ7" s="39">
        <v>150.54</v>
      </c>
      <c r="CK7" s="39">
        <v>163.27000000000001</v>
      </c>
      <c r="CL7" s="39">
        <v>71.08</v>
      </c>
      <c r="CM7" s="39">
        <v>76.959999999999994</v>
      </c>
      <c r="CN7" s="39">
        <v>71.239999999999995</v>
      </c>
      <c r="CO7" s="39">
        <v>70.89</v>
      </c>
      <c r="CP7" s="39">
        <v>72.180000000000007</v>
      </c>
      <c r="CQ7" s="39">
        <v>64.09</v>
      </c>
      <c r="CR7" s="39">
        <v>63.91</v>
      </c>
      <c r="CS7" s="39">
        <v>63.25</v>
      </c>
      <c r="CT7" s="39">
        <v>63.03</v>
      </c>
      <c r="CU7" s="39">
        <v>63.18</v>
      </c>
      <c r="CV7" s="39">
        <v>59.94</v>
      </c>
      <c r="CW7" s="39">
        <v>88.69</v>
      </c>
      <c r="CX7" s="39">
        <v>87.62</v>
      </c>
      <c r="CY7" s="39">
        <v>87.79</v>
      </c>
      <c r="CZ7" s="39">
        <v>88.22</v>
      </c>
      <c r="DA7" s="39">
        <v>87.03</v>
      </c>
      <c r="DB7" s="39">
        <v>91.19</v>
      </c>
      <c r="DC7" s="39">
        <v>91.45</v>
      </c>
      <c r="DD7" s="39">
        <v>91.07</v>
      </c>
      <c r="DE7" s="39">
        <v>91.21</v>
      </c>
      <c r="DF7" s="39">
        <v>91.6</v>
      </c>
      <c r="DG7" s="39">
        <v>90.22</v>
      </c>
      <c r="DH7" s="39">
        <v>45.21</v>
      </c>
      <c r="DI7" s="39">
        <v>46</v>
      </c>
      <c r="DJ7" s="39">
        <v>47.18</v>
      </c>
      <c r="DK7" s="39">
        <v>47.34</v>
      </c>
      <c r="DL7" s="39">
        <v>48.58</v>
      </c>
      <c r="DM7" s="39">
        <v>44.41</v>
      </c>
      <c r="DN7" s="39">
        <v>45.38</v>
      </c>
      <c r="DO7" s="39">
        <v>47.7</v>
      </c>
      <c r="DP7" s="39">
        <v>48.41</v>
      </c>
      <c r="DQ7" s="39">
        <v>49.1</v>
      </c>
      <c r="DR7" s="39">
        <v>47.91</v>
      </c>
      <c r="DS7" s="39">
        <v>9.59</v>
      </c>
      <c r="DT7" s="39">
        <v>10.62</v>
      </c>
      <c r="DU7" s="39">
        <v>10.88</v>
      </c>
      <c r="DV7" s="39">
        <v>8.82</v>
      </c>
      <c r="DW7" s="39">
        <v>10.24</v>
      </c>
      <c r="DX7" s="39">
        <v>12.28</v>
      </c>
      <c r="DY7" s="39">
        <v>13.33</v>
      </c>
      <c r="DZ7" s="39">
        <v>14.54</v>
      </c>
      <c r="EA7" s="39">
        <v>16.16</v>
      </c>
      <c r="EB7" s="39">
        <v>17.420000000000002</v>
      </c>
      <c r="EC7" s="39">
        <v>15</v>
      </c>
      <c r="ED7" s="39">
        <v>0.6</v>
      </c>
      <c r="EE7" s="39">
        <v>0.5</v>
      </c>
      <c r="EF7" s="39">
        <v>0.63</v>
      </c>
      <c r="EG7" s="39">
        <v>0.65</v>
      </c>
      <c r="EH7" s="39">
        <v>0.54</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2018-02-26T04:38:21Z</cp:lastPrinted>
  <dcterms:created xsi:type="dcterms:W3CDTF">2017-12-25T01:37:51Z</dcterms:created>
  <dcterms:modified xsi:type="dcterms:W3CDTF">2018-03-13T02:56:50Z</dcterms:modified>
</cp:coreProperties>
</file>