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11" windowWidth="28830" windowHeight="6570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'62'!$A$1:$I$59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<sst xmlns="http://schemas.openxmlformats.org/spreadsheetml/2006/main" count="89" uniqueCount="43">
  <si>
    <t>年　　度</t>
  </si>
  <si>
    <t>入場頭数（頭）</t>
  </si>
  <si>
    <t>取引頭数（頭）</t>
  </si>
  <si>
    <t>取引金額（千円）</t>
  </si>
  <si>
    <t>平均価格（円）</t>
  </si>
  <si>
    <t>去勢</t>
  </si>
  <si>
    <t>め　す</t>
  </si>
  <si>
    <t>(単位： 頭　取引金額 ：千円　平均価格： 円／頭)</t>
  </si>
  <si>
    <t>A. 肉      牛</t>
  </si>
  <si>
    <t xml:space="preserve">  平成14年度</t>
  </si>
  <si>
    <t>　平成14年度</t>
  </si>
  <si>
    <t>62．家畜(牛)市場取引状況</t>
  </si>
  <si>
    <t>　15</t>
  </si>
  <si>
    <t>　16</t>
  </si>
  <si>
    <t>　17</t>
  </si>
  <si>
    <t>　18</t>
  </si>
  <si>
    <t xml:space="preserve"> 5</t>
  </si>
  <si>
    <t xml:space="preserve"> 6</t>
  </si>
  <si>
    <t xml:space="preserve"> 7</t>
  </si>
  <si>
    <t xml:space="preserve"> 8</t>
  </si>
  <si>
    <t xml:space="preserve"> 9</t>
  </si>
  <si>
    <t>B. 子      牛</t>
  </si>
  <si>
    <t>資料：全農大分県本部市場運営課「全農おおいた市場速報」</t>
  </si>
  <si>
    <t>　19</t>
  </si>
  <si>
    <t>　20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</si>
  <si>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</si>
  <si>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</si>
  <si>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</si>
  <si>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</si>
  <si>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</si>
  <si>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</si>
  <si>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</si>
  <si>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 xml:space="preserve"> 2</t>
  </si>
  <si>
    <t xml:space="preserve"> 3</t>
  </si>
  <si>
    <t>　22</t>
  </si>
  <si>
    <t>　23</t>
  </si>
  <si>
    <t>　21</t>
  </si>
  <si>
    <t>　24</t>
  </si>
  <si>
    <t>24年 4月　</t>
  </si>
  <si>
    <t>25年 1月　</t>
  </si>
  <si>
    <t>-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</si>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</sst>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.00_ ;[Red]\-#,##0.00\ "/>
    <numFmt numFmtId="179" formatCode="#,###,"/>
    <numFmt numFmtId="180" formatCode="\+#,##0_ ;[Red]\-#,##0\ "/>
    <numFmt numFmtId="181" formatCode="#,##0.0_ ;[Red]\-#,##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5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" fillId="0" borderId="0" xfId="68" applyNumberFormat="1" applyFont="1" applyAlignment="1">
      <alignment/>
      <protection/>
    </xf>
    <xf numFmtId="176" fontId="2" fillId="0" borderId="0" xfId="68" applyNumberFormat="1" applyFont="1">
      <alignment/>
      <protection/>
    </xf>
    <xf numFmtId="176" fontId="2" fillId="0" borderId="0" xfId="68" applyNumberFormat="1" applyFont="1" applyBorder="1">
      <alignment/>
      <protection/>
    </xf>
    <xf numFmtId="176" fontId="4" fillId="0" borderId="10" xfId="68" applyNumberFormat="1" applyFont="1" applyBorder="1" applyAlignment="1" applyProtection="1">
      <alignment/>
      <protection/>
    </xf>
    <xf numFmtId="176" fontId="2" fillId="0" borderId="0" xfId="68" applyNumberFormat="1" applyFont="1" applyBorder="1" applyAlignment="1">
      <alignment vertical="center"/>
      <protection/>
    </xf>
    <xf numFmtId="176" fontId="2" fillId="0" borderId="0" xfId="68" applyNumberFormat="1" applyFont="1" applyBorder="1" applyAlignment="1">
      <alignment horizontal="centerContinuous" vertical="center"/>
      <protection/>
    </xf>
    <xf numFmtId="176" fontId="2" fillId="0" borderId="0" xfId="68" applyNumberFormat="1" applyFont="1" applyAlignment="1">
      <alignment vertical="center"/>
      <protection/>
    </xf>
    <xf numFmtId="176" fontId="2" fillId="0" borderId="11" xfId="68" applyNumberFormat="1" applyFont="1" applyBorder="1" applyAlignment="1">
      <alignment horizontal="center" vertical="center"/>
      <protection/>
    </xf>
    <xf numFmtId="176" fontId="2" fillId="0" borderId="0" xfId="68" applyNumberFormat="1" applyFont="1" applyBorder="1" applyAlignment="1">
      <alignment horizontal="center" vertical="center"/>
      <protection/>
    </xf>
    <xf numFmtId="176" fontId="2" fillId="0" borderId="12" xfId="68" applyNumberFormat="1" applyFont="1" applyBorder="1" applyAlignment="1" applyProtection="1">
      <alignment horizontal="center"/>
      <protection locked="0"/>
    </xf>
    <xf numFmtId="41" fontId="2" fillId="0" borderId="13" xfId="50" applyNumberFormat="1" applyFont="1" applyBorder="1" applyAlignment="1">
      <alignment/>
    </xf>
    <xf numFmtId="41" fontId="2" fillId="0" borderId="0" xfId="50" applyNumberFormat="1" applyFont="1" applyBorder="1" applyAlignment="1">
      <alignment/>
    </xf>
    <xf numFmtId="41" fontId="2" fillId="0" borderId="0" xfId="50" applyNumberFormat="1" applyFont="1" applyFill="1" applyBorder="1" applyAlignment="1">
      <alignment/>
    </xf>
    <xf numFmtId="176" fontId="2" fillId="0" borderId="14" xfId="68" applyNumberFormat="1" applyFont="1" applyBorder="1" applyAlignment="1" applyProtection="1" quotePrefix="1">
      <alignment horizontal="center"/>
      <protection locked="0"/>
    </xf>
    <xf numFmtId="41" fontId="4" fillId="0" borderId="0" xfId="50" applyNumberFormat="1" applyFont="1" applyBorder="1" applyAlignment="1">
      <alignment/>
    </xf>
    <xf numFmtId="41" fontId="4" fillId="0" borderId="13" xfId="68" applyNumberFormat="1" applyFont="1" applyBorder="1">
      <alignment/>
      <protection/>
    </xf>
    <xf numFmtId="41" fontId="4" fillId="0" borderId="0" xfId="68" applyNumberFormat="1" applyFont="1" applyBorder="1">
      <alignment/>
      <protection/>
    </xf>
    <xf numFmtId="176" fontId="4" fillId="0" borderId="0" xfId="68" applyNumberFormat="1" applyFont="1" applyBorder="1">
      <alignment/>
      <protection/>
    </xf>
    <xf numFmtId="176" fontId="4" fillId="0" borderId="0" xfId="68" applyNumberFormat="1" applyFont="1">
      <alignment/>
      <protection/>
    </xf>
    <xf numFmtId="176" fontId="2" fillId="0" borderId="14" xfId="68" applyNumberFormat="1" applyFont="1" applyBorder="1">
      <alignment/>
      <protection/>
    </xf>
    <xf numFmtId="41" fontId="2" fillId="0" borderId="13" xfId="68" applyNumberFormat="1" applyFont="1" applyBorder="1">
      <alignment/>
      <protection/>
    </xf>
    <xf numFmtId="41" fontId="2" fillId="0" borderId="0" xfId="68" applyNumberFormat="1" applyFont="1">
      <alignment/>
      <protection/>
    </xf>
    <xf numFmtId="41" fontId="2" fillId="0" borderId="0" xfId="68" applyNumberFormat="1" applyFont="1" applyBorder="1">
      <alignment/>
      <protection/>
    </xf>
    <xf numFmtId="176" fontId="2" fillId="0" borderId="0" xfId="68" applyNumberFormat="1" applyFont="1" quotePrefix="1">
      <alignment/>
      <protection/>
    </xf>
    <xf numFmtId="176" fontId="2" fillId="0" borderId="10" xfId="68" applyNumberFormat="1" applyFont="1" applyBorder="1" applyAlignment="1">
      <alignment/>
      <protection/>
    </xf>
    <xf numFmtId="38" fontId="2" fillId="0" borderId="13" xfId="50" applyFont="1" applyBorder="1" applyAlignment="1">
      <alignment/>
    </xf>
    <xf numFmtId="38" fontId="2" fillId="0" borderId="0" xfId="50" applyFont="1" applyBorder="1" applyAlignment="1">
      <alignment/>
    </xf>
    <xf numFmtId="176" fontId="2" fillId="0" borderId="13" xfId="68" applyNumberFormat="1" applyFont="1" applyBorder="1">
      <alignment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76" fontId="7" fillId="0" borderId="10" xfId="68" applyNumberFormat="1" applyFont="1" applyBorder="1" applyAlignment="1" applyProtection="1">
      <alignment/>
      <protection/>
    </xf>
    <xf numFmtId="176" fontId="2" fillId="0" borderId="10" xfId="68" applyNumberFormat="1" applyFont="1" applyBorder="1">
      <alignment/>
      <protection/>
    </xf>
    <xf numFmtId="176" fontId="2" fillId="0" borderId="0" xfId="68" applyNumberFormat="1" applyFont="1" applyBorder="1" applyAlignment="1">
      <alignment horizontal="centerContinuous"/>
      <protection/>
    </xf>
    <xf numFmtId="176" fontId="4" fillId="0" borderId="0" xfId="68" applyNumberFormat="1" applyFont="1" applyBorder="1" applyAlignment="1" applyProtection="1">
      <alignment/>
      <protection/>
    </xf>
    <xf numFmtId="176" fontId="4" fillId="0" borderId="14" xfId="68" applyNumberFormat="1" applyFont="1" applyBorder="1" applyAlignment="1" applyProtection="1" quotePrefix="1">
      <alignment horizontal="center"/>
      <protection locked="0"/>
    </xf>
    <xf numFmtId="176" fontId="2" fillId="0" borderId="14" xfId="0" applyNumberFormat="1" applyFont="1" applyFill="1" applyBorder="1" applyAlignment="1" applyProtection="1">
      <alignment horizontal="center"/>
      <protection locked="0"/>
    </xf>
    <xf numFmtId="41" fontId="2" fillId="0" borderId="13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1" fontId="2" fillId="0" borderId="11" xfId="0" applyNumberFormat="1" applyFont="1" applyBorder="1" applyAlignment="1" applyProtection="1">
      <alignment/>
      <protection/>
    </xf>
    <xf numFmtId="41" fontId="2" fillId="0" borderId="16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41" fontId="4" fillId="0" borderId="0" xfId="68" applyNumberFormat="1" applyFont="1" applyBorder="1" applyAlignment="1">
      <alignment horizontal="right"/>
      <protection/>
    </xf>
    <xf numFmtId="37" fontId="7" fillId="0" borderId="0" xfId="0" applyNumberFormat="1" applyFont="1" applyAlignment="1">
      <alignment/>
    </xf>
    <xf numFmtId="41" fontId="2" fillId="0" borderId="0" xfId="68" applyNumberFormat="1" applyFont="1" applyBorder="1" applyAlignment="1">
      <alignment horizontal="right"/>
      <protection/>
    </xf>
    <xf numFmtId="41" fontId="2" fillId="0" borderId="16" xfId="68" applyNumberFormat="1" applyFont="1" applyBorder="1" applyAlignment="1">
      <alignment horizontal="right"/>
      <protection/>
    </xf>
    <xf numFmtId="41" fontId="2" fillId="0" borderId="16" xfId="68" applyNumberFormat="1" applyFont="1" applyBorder="1">
      <alignment/>
      <protection/>
    </xf>
    <xf numFmtId="38" fontId="2" fillId="0" borderId="0" xfId="50" applyFont="1" applyBorder="1" applyAlignment="1">
      <alignment horizontal="right"/>
    </xf>
    <xf numFmtId="179" fontId="2" fillId="0" borderId="0" xfId="65" applyNumberFormat="1" applyFont="1" applyFill="1" applyBorder="1" applyAlignment="1">
      <alignment vertical="center" shrinkToFit="1"/>
      <protection/>
    </xf>
    <xf numFmtId="179" fontId="2" fillId="0" borderId="16" xfId="65" applyNumberFormat="1" applyFont="1" applyFill="1" applyBorder="1" applyAlignment="1">
      <alignment vertical="center" shrinkToFit="1"/>
      <protection/>
    </xf>
    <xf numFmtId="41" fontId="4" fillId="0" borderId="0" xfId="50" applyNumberFormat="1" applyFont="1" applyBorder="1" applyAlignment="1">
      <alignment horizontal="right"/>
    </xf>
    <xf numFmtId="41" fontId="4" fillId="0" borderId="13" xfId="68" applyNumberFormat="1" applyFont="1" applyBorder="1" applyAlignment="1">
      <alignment/>
      <protection/>
    </xf>
    <xf numFmtId="41" fontId="2" fillId="0" borderId="13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 horizontal="right"/>
      <protection/>
    </xf>
    <xf numFmtId="176" fontId="2" fillId="0" borderId="17" xfId="68" applyNumberFormat="1" applyFont="1" applyBorder="1" applyAlignment="1">
      <alignment horizontal="center" vertical="center"/>
      <protection/>
    </xf>
    <xf numFmtId="176" fontId="2" fillId="0" borderId="18" xfId="68" applyNumberFormat="1" applyFont="1" applyBorder="1" applyAlignment="1">
      <alignment horizontal="center" vertical="center"/>
      <protection/>
    </xf>
    <xf numFmtId="176" fontId="2" fillId="0" borderId="19" xfId="68" applyNumberFormat="1" applyFont="1" applyBorder="1" applyAlignment="1">
      <alignment horizontal="center" vertical="center"/>
      <protection/>
    </xf>
    <xf numFmtId="176" fontId="0" fillId="0" borderId="0" xfId="68" applyNumberFormat="1" applyFont="1" applyAlignment="1" applyProtection="1">
      <alignment horizontal="center"/>
      <protection/>
    </xf>
    <xf numFmtId="176" fontId="5" fillId="0" borderId="20" xfId="68" applyNumberFormat="1" applyFont="1" applyBorder="1" applyAlignment="1" applyProtection="1">
      <alignment horizontal="center" vertical="center"/>
      <protection/>
    </xf>
    <xf numFmtId="176" fontId="5" fillId="0" borderId="15" xfId="68" applyNumberFormat="1" applyFont="1" applyBorder="1" applyAlignment="1" applyProtection="1">
      <alignment horizontal="center" vertical="center"/>
      <protection/>
    </xf>
    <xf numFmtId="176" fontId="2" fillId="0" borderId="10" xfId="68" applyNumberFormat="1" applyFont="1" applyBorder="1" applyAlignment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統計年鑑書式" xfId="62"/>
    <cellStyle name="入力" xfId="63"/>
    <cellStyle name="標準 2" xfId="64"/>
    <cellStyle name="標準 3" xfId="65"/>
    <cellStyle name="標準 4" xfId="66"/>
    <cellStyle name="標準 5" xfId="67"/>
    <cellStyle name="標準_65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SheetLayoutView="100" zoomScalePageLayoutView="0" workbookViewId="0" topLeftCell="A1">
      <selection activeCell="F54" sqref="F54"/>
    </sheetView>
  </sheetViews>
  <sheetFormatPr defaultColWidth="6.41015625" defaultRowHeight="18"/>
  <cols>
    <col min="1" max="1" width="10.83203125" style="2" customWidth="1"/>
    <col min="2" max="5" width="7.5" style="2" customWidth="1"/>
    <col min="6" max="6" width="9.83203125" style="2" customWidth="1"/>
    <col min="7" max="7" width="8.58203125" style="2" customWidth="1"/>
    <col min="8" max="9" width="8.41015625" style="2" customWidth="1"/>
    <col min="10" max="16384" width="6.41015625" style="2" customWidth="1"/>
  </cols>
  <sheetData>
    <row r="1" spans="1:19" ht="15.75" customHeight="1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" ht="15" thickBot="1">
      <c r="A2" s="3"/>
      <c r="B2" s="31" t="s">
        <v>8</v>
      </c>
      <c r="C2" s="32"/>
      <c r="D2" s="32"/>
      <c r="E2" s="62" t="s">
        <v>7</v>
      </c>
      <c r="F2" s="62"/>
      <c r="G2" s="62"/>
      <c r="H2" s="62"/>
      <c r="I2" s="62"/>
      <c r="J2" s="33"/>
      <c r="K2" s="33"/>
      <c r="L2" s="33"/>
      <c r="M2" s="34"/>
      <c r="N2" s="33"/>
      <c r="O2" s="33"/>
      <c r="P2" s="33"/>
      <c r="Q2" s="33"/>
    </row>
    <row r="3" spans="1:17" s="7" customFormat="1" ht="15" customHeight="1" thickTop="1">
      <c r="A3" s="60" t="s">
        <v>0</v>
      </c>
      <c r="B3" s="56" t="s">
        <v>1</v>
      </c>
      <c r="C3" s="57"/>
      <c r="D3" s="56" t="s">
        <v>2</v>
      </c>
      <c r="E3" s="57"/>
      <c r="F3" s="56" t="s">
        <v>3</v>
      </c>
      <c r="G3" s="57"/>
      <c r="H3" s="56" t="s">
        <v>4</v>
      </c>
      <c r="I3" s="58"/>
      <c r="J3" s="5"/>
      <c r="K3" s="5"/>
      <c r="L3" s="5"/>
      <c r="M3" s="5"/>
      <c r="N3" s="5"/>
      <c r="O3" s="6"/>
      <c r="P3" s="6"/>
      <c r="Q3" s="6"/>
    </row>
    <row r="4" spans="1:17" s="7" customFormat="1" ht="15" customHeight="1">
      <c r="A4" s="61"/>
      <c r="B4" s="8" t="s">
        <v>5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8" t="s">
        <v>6</v>
      </c>
      <c r="J4" s="5"/>
      <c r="K4" s="5"/>
      <c r="L4" s="5"/>
      <c r="M4" s="5"/>
      <c r="N4" s="5"/>
      <c r="O4" s="9"/>
      <c r="P4" s="9"/>
      <c r="Q4" s="9"/>
    </row>
    <row r="5" spans="1:10" ht="15" customHeight="1">
      <c r="A5" s="10" t="s">
        <v>9</v>
      </c>
      <c r="B5" s="11">
        <v>275</v>
      </c>
      <c r="C5" s="12">
        <v>202</v>
      </c>
      <c r="D5" s="12">
        <v>240</v>
      </c>
      <c r="E5" s="12">
        <v>168</v>
      </c>
      <c r="F5" s="13">
        <v>184680.202</v>
      </c>
      <c r="G5" s="13">
        <v>69992.91</v>
      </c>
      <c r="H5" s="12">
        <v>769501</v>
      </c>
      <c r="I5" s="12">
        <v>416624</v>
      </c>
      <c r="J5" s="3"/>
    </row>
    <row r="6" spans="1:10" ht="15" customHeight="1">
      <c r="A6" s="14" t="s">
        <v>12</v>
      </c>
      <c r="B6" s="11">
        <v>225</v>
      </c>
      <c r="C6" s="12">
        <v>138</v>
      </c>
      <c r="D6" s="12">
        <v>197</v>
      </c>
      <c r="E6" s="12">
        <v>106</v>
      </c>
      <c r="F6" s="13">
        <v>159917.06</v>
      </c>
      <c r="G6" s="13">
        <v>49834.024999999994</v>
      </c>
      <c r="H6" s="12">
        <v>811762</v>
      </c>
      <c r="I6" s="12">
        <v>470132</v>
      </c>
      <c r="J6" s="3"/>
    </row>
    <row r="7" spans="1:10" ht="15" customHeight="1">
      <c r="A7" s="14" t="s">
        <v>13</v>
      </c>
      <c r="B7" s="11">
        <v>163</v>
      </c>
      <c r="C7" s="12">
        <v>82</v>
      </c>
      <c r="D7" s="12">
        <v>152</v>
      </c>
      <c r="E7" s="12">
        <v>66</v>
      </c>
      <c r="F7" s="13">
        <v>132527.79700000002</v>
      </c>
      <c r="G7" s="13">
        <v>32023.938</v>
      </c>
      <c r="H7" s="12">
        <v>871893</v>
      </c>
      <c r="I7" s="12">
        <v>485211</v>
      </c>
      <c r="J7" s="3"/>
    </row>
    <row r="8" spans="1:10" ht="15" customHeight="1">
      <c r="A8" s="14" t="s">
        <v>14</v>
      </c>
      <c r="B8" s="11">
        <v>93</v>
      </c>
      <c r="C8" s="12">
        <v>47</v>
      </c>
      <c r="D8" s="12">
        <v>81</v>
      </c>
      <c r="E8" s="12">
        <v>38</v>
      </c>
      <c r="F8" s="13">
        <v>71837.84300000001</v>
      </c>
      <c r="G8" s="13">
        <v>18400.199</v>
      </c>
      <c r="H8" s="12">
        <v>886887</v>
      </c>
      <c r="I8" s="12">
        <v>484216</v>
      </c>
      <c r="J8" s="3"/>
    </row>
    <row r="9" spans="1:10" ht="15" customHeight="1">
      <c r="A9" s="14" t="s">
        <v>15</v>
      </c>
      <c r="B9" s="11">
        <v>58</v>
      </c>
      <c r="C9" s="12">
        <v>10</v>
      </c>
      <c r="D9" s="12">
        <v>54</v>
      </c>
      <c r="E9" s="12">
        <v>7</v>
      </c>
      <c r="F9" s="13">
        <v>51010.858</v>
      </c>
      <c r="G9" s="13">
        <v>1576.0500000000002</v>
      </c>
      <c r="H9" s="12">
        <v>944645.5185185185</v>
      </c>
      <c r="I9" s="12">
        <v>225150.00000000003</v>
      </c>
      <c r="J9" s="3"/>
    </row>
    <row r="10" spans="1:10" s="19" customFormat="1" ht="15" customHeight="1">
      <c r="A10" s="14" t="s">
        <v>23</v>
      </c>
      <c r="B10" s="21">
        <v>8</v>
      </c>
      <c r="C10" s="23">
        <v>1</v>
      </c>
      <c r="D10" s="23">
        <v>8</v>
      </c>
      <c r="E10" s="23">
        <v>1</v>
      </c>
      <c r="F10" s="23">
        <v>7439.252</v>
      </c>
      <c r="G10" s="23">
        <v>724.5</v>
      </c>
      <c r="H10" s="12">
        <v>929906.5</v>
      </c>
      <c r="I10" s="12">
        <v>724500</v>
      </c>
      <c r="J10" s="18"/>
    </row>
    <row r="11" spans="1:10" ht="15" customHeight="1">
      <c r="A11" s="14" t="s">
        <v>24</v>
      </c>
      <c r="B11" s="21">
        <v>2</v>
      </c>
      <c r="C11" s="23">
        <v>1</v>
      </c>
      <c r="D11" s="23">
        <v>2</v>
      </c>
      <c r="E11" s="23">
        <v>1</v>
      </c>
      <c r="F11" s="23">
        <v>1912</v>
      </c>
      <c r="G11" s="23">
        <v>495</v>
      </c>
      <c r="H11" s="12">
        <v>955959</v>
      </c>
      <c r="I11" s="12">
        <v>494550</v>
      </c>
      <c r="J11" s="3"/>
    </row>
    <row r="12" spans="1:10" ht="15" customHeight="1">
      <c r="A12" s="14" t="s">
        <v>36</v>
      </c>
      <c r="B12" s="21">
        <v>12</v>
      </c>
      <c r="C12" s="23">
        <v>1</v>
      </c>
      <c r="D12" s="23">
        <v>12</v>
      </c>
      <c r="E12" s="23">
        <v>1</v>
      </c>
      <c r="F12" s="23">
        <v>10411</v>
      </c>
      <c r="G12" s="23">
        <v>604</v>
      </c>
      <c r="H12" s="12">
        <v>867563</v>
      </c>
      <c r="I12" s="12">
        <v>603750</v>
      </c>
      <c r="J12" s="3"/>
    </row>
    <row r="13" spans="1:10" ht="15" customHeight="1">
      <c r="A13" s="14" t="s">
        <v>34</v>
      </c>
      <c r="B13" s="21">
        <v>15</v>
      </c>
      <c r="C13" s="23">
        <v>17</v>
      </c>
      <c r="D13" s="23">
        <v>15</v>
      </c>
      <c r="E13" s="23">
        <v>17</v>
      </c>
      <c r="F13" s="23">
        <f>H13*D13/1000</f>
        <v>12064.5</v>
      </c>
      <c r="G13" s="23">
        <f>I13*E13/1000</f>
        <v>11213.999</v>
      </c>
      <c r="H13" s="12">
        <v>804300</v>
      </c>
      <c r="I13" s="12">
        <v>659647</v>
      </c>
      <c r="J13" s="3"/>
    </row>
    <row r="14" spans="1:10" ht="15" customHeight="1">
      <c r="A14" s="14" t="s">
        <v>35</v>
      </c>
      <c r="B14" s="21">
        <v>22</v>
      </c>
      <c r="C14" s="23">
        <v>18</v>
      </c>
      <c r="D14" s="23">
        <v>22</v>
      </c>
      <c r="E14" s="23">
        <v>18</v>
      </c>
      <c r="F14" s="23">
        <v>16323.301999999998</v>
      </c>
      <c r="G14" s="23">
        <v>10655.399999999998</v>
      </c>
      <c r="H14" s="12">
        <v>741968.2727272726</v>
      </c>
      <c r="I14" s="12">
        <v>591966.6666666666</v>
      </c>
      <c r="J14" s="3"/>
    </row>
    <row r="15" spans="1:10" ht="15" customHeight="1">
      <c r="A15" s="35"/>
      <c r="B15" s="16"/>
      <c r="C15" s="17"/>
      <c r="D15" s="17"/>
      <c r="E15" s="17"/>
      <c r="F15" s="17"/>
      <c r="G15" s="17"/>
      <c r="H15" s="15"/>
      <c r="I15" s="15"/>
      <c r="J15" s="3"/>
    </row>
    <row r="16" spans="1:10" s="19" customFormat="1" ht="15" customHeight="1">
      <c r="A16" s="35" t="s">
        <v>37</v>
      </c>
      <c r="B16" s="16">
        <f aca="true" t="shared" si="0" ref="B16:G16">SUM(B18:B29)</f>
        <v>25</v>
      </c>
      <c r="C16" s="17">
        <f t="shared" si="0"/>
        <v>13</v>
      </c>
      <c r="D16" s="17">
        <f t="shared" si="0"/>
        <v>25</v>
      </c>
      <c r="E16" s="17">
        <f t="shared" si="0"/>
        <v>13</v>
      </c>
      <c r="F16" s="17">
        <f t="shared" si="0"/>
        <v>19765.201999999997</v>
      </c>
      <c r="G16" s="17">
        <f t="shared" si="0"/>
        <v>8473.5</v>
      </c>
      <c r="H16" s="15">
        <f>F16/D16*1000</f>
        <v>790608.0799999998</v>
      </c>
      <c r="I16" s="15">
        <f>G16/E16*1000</f>
        <v>651807.6923076923</v>
      </c>
      <c r="J16" s="18"/>
    </row>
    <row r="17" spans="1:10" ht="15" customHeight="1">
      <c r="A17" s="20"/>
      <c r="B17" s="21"/>
      <c r="C17" s="22"/>
      <c r="D17" s="22"/>
      <c r="E17" s="22"/>
      <c r="F17" s="17"/>
      <c r="G17" s="17"/>
      <c r="H17" s="22"/>
      <c r="I17" s="23"/>
      <c r="J17" s="3"/>
    </row>
    <row r="18" spans="1:10" ht="15" customHeight="1">
      <c r="A18" s="36" t="s">
        <v>38</v>
      </c>
      <c r="B18" s="37">
        <v>4</v>
      </c>
      <c r="C18" s="55" t="s">
        <v>40</v>
      </c>
      <c r="D18" s="38">
        <v>4</v>
      </c>
      <c r="E18" s="55" t="s">
        <v>40</v>
      </c>
      <c r="F18" s="17">
        <f aca="true" t="shared" si="1" ref="F18:F29">H18*D18/1000</f>
        <v>3037.652</v>
      </c>
      <c r="G18" s="44" t="s">
        <v>41</v>
      </c>
      <c r="H18" s="55">
        <v>759413</v>
      </c>
      <c r="I18" s="38">
        <v>0</v>
      </c>
      <c r="J18" s="3"/>
    </row>
    <row r="19" spans="1:10" ht="15" customHeight="1">
      <c r="A19" s="29" t="s">
        <v>16</v>
      </c>
      <c r="B19" s="54" t="s">
        <v>40</v>
      </c>
      <c r="C19" s="38">
        <v>1</v>
      </c>
      <c r="D19" s="55" t="s">
        <v>40</v>
      </c>
      <c r="E19" s="38">
        <v>1</v>
      </c>
      <c r="F19" s="44" t="s">
        <v>41</v>
      </c>
      <c r="G19" s="17">
        <f aca="true" t="shared" si="2" ref="G19:G29">I19*E19/1000</f>
        <v>573.3</v>
      </c>
      <c r="H19" s="55" t="s">
        <v>42</v>
      </c>
      <c r="I19" s="38">
        <v>573300</v>
      </c>
      <c r="J19" s="3"/>
    </row>
    <row r="20" spans="1:10" ht="15" customHeight="1">
      <c r="A20" s="29" t="s">
        <v>17</v>
      </c>
      <c r="B20" s="54" t="s">
        <v>40</v>
      </c>
      <c r="C20" s="12">
        <v>2</v>
      </c>
      <c r="D20" s="55" t="s">
        <v>40</v>
      </c>
      <c r="E20" s="12">
        <v>2</v>
      </c>
      <c r="F20" s="44" t="s">
        <v>41</v>
      </c>
      <c r="G20" s="17">
        <f t="shared" si="2"/>
        <v>1239</v>
      </c>
      <c r="H20" s="55" t="s">
        <v>42</v>
      </c>
      <c r="I20" s="38">
        <v>619500</v>
      </c>
      <c r="J20" s="3"/>
    </row>
    <row r="21" spans="1:10" ht="15" customHeight="1">
      <c r="A21" s="29" t="s">
        <v>18</v>
      </c>
      <c r="B21" s="37">
        <v>4</v>
      </c>
      <c r="C21" s="38">
        <v>1</v>
      </c>
      <c r="D21" s="38">
        <v>4</v>
      </c>
      <c r="E21" s="38">
        <v>1</v>
      </c>
      <c r="F21" s="17">
        <f t="shared" si="1"/>
        <v>2786.7</v>
      </c>
      <c r="G21" s="17">
        <f t="shared" si="2"/>
        <v>690.9</v>
      </c>
      <c r="H21" s="38">
        <v>696675</v>
      </c>
      <c r="I21" s="38">
        <v>690900</v>
      </c>
      <c r="J21" s="3"/>
    </row>
    <row r="22" spans="1:10" ht="15" customHeight="1">
      <c r="A22" s="29" t="s">
        <v>19</v>
      </c>
      <c r="B22" s="37">
        <v>2</v>
      </c>
      <c r="C22" s="38">
        <v>2</v>
      </c>
      <c r="D22" s="38">
        <v>2</v>
      </c>
      <c r="E22" s="38">
        <v>2</v>
      </c>
      <c r="F22" s="17">
        <f t="shared" si="1"/>
        <v>1470</v>
      </c>
      <c r="G22" s="17">
        <f t="shared" si="2"/>
        <v>1174.95</v>
      </c>
      <c r="H22" s="38">
        <v>735000</v>
      </c>
      <c r="I22" s="38">
        <v>587475</v>
      </c>
      <c r="J22" s="3"/>
    </row>
    <row r="23" spans="1:10" ht="15" customHeight="1">
      <c r="A23" s="29" t="s">
        <v>20</v>
      </c>
      <c r="B23" s="37">
        <v>1</v>
      </c>
      <c r="C23" s="38">
        <v>1</v>
      </c>
      <c r="D23" s="38">
        <v>1</v>
      </c>
      <c r="E23" s="38">
        <v>1</v>
      </c>
      <c r="F23" s="17">
        <f t="shared" si="1"/>
        <v>717.15</v>
      </c>
      <c r="G23" s="17">
        <f t="shared" si="2"/>
        <v>746.55</v>
      </c>
      <c r="H23" s="38">
        <v>717150</v>
      </c>
      <c r="I23" s="38">
        <v>746550</v>
      </c>
      <c r="J23" s="3"/>
    </row>
    <row r="24" spans="1:10" ht="15" customHeight="1">
      <c r="A24" s="29">
        <v>10</v>
      </c>
      <c r="B24" s="37">
        <v>4</v>
      </c>
      <c r="C24" s="55" t="s">
        <v>40</v>
      </c>
      <c r="D24" s="38">
        <v>4</v>
      </c>
      <c r="E24" s="55" t="s">
        <v>40</v>
      </c>
      <c r="F24" s="23">
        <f t="shared" si="1"/>
        <v>3240.3</v>
      </c>
      <c r="G24" s="46" t="s">
        <v>41</v>
      </c>
      <c r="H24" s="38">
        <v>810075</v>
      </c>
      <c r="I24" s="38">
        <v>0</v>
      </c>
      <c r="J24" s="3"/>
    </row>
    <row r="25" spans="1:10" ht="15" customHeight="1">
      <c r="A25" s="29">
        <v>11</v>
      </c>
      <c r="B25" s="37">
        <v>3</v>
      </c>
      <c r="C25" s="38">
        <v>1</v>
      </c>
      <c r="D25" s="38">
        <v>3</v>
      </c>
      <c r="E25" s="38">
        <v>1</v>
      </c>
      <c r="F25" s="23">
        <f t="shared" si="1"/>
        <v>2550.45</v>
      </c>
      <c r="G25" s="23">
        <f t="shared" si="2"/>
        <v>654.15</v>
      </c>
      <c r="H25" s="38">
        <v>850150</v>
      </c>
      <c r="I25" s="38">
        <v>654150</v>
      </c>
      <c r="J25" s="3"/>
    </row>
    <row r="26" spans="1:10" ht="15" customHeight="1">
      <c r="A26" s="29">
        <v>12</v>
      </c>
      <c r="B26" s="37">
        <v>5</v>
      </c>
      <c r="C26" s="38">
        <v>1</v>
      </c>
      <c r="D26" s="38">
        <v>5</v>
      </c>
      <c r="E26" s="38">
        <v>1</v>
      </c>
      <c r="F26" s="23">
        <f t="shared" si="1"/>
        <v>4328.1</v>
      </c>
      <c r="G26" s="23">
        <f t="shared" si="2"/>
        <v>635.25</v>
      </c>
      <c r="H26" s="38">
        <v>865620</v>
      </c>
      <c r="I26" s="38">
        <v>635250</v>
      </c>
      <c r="J26" s="3"/>
    </row>
    <row r="27" spans="1:10" ht="15" customHeight="1">
      <c r="A27" s="39" t="s">
        <v>39</v>
      </c>
      <c r="B27" s="37">
        <v>1</v>
      </c>
      <c r="C27" s="38">
        <v>1</v>
      </c>
      <c r="D27" s="38">
        <v>1</v>
      </c>
      <c r="E27" s="38">
        <v>1</v>
      </c>
      <c r="F27" s="23">
        <f t="shared" si="1"/>
        <v>788.55</v>
      </c>
      <c r="G27" s="23">
        <f t="shared" si="2"/>
        <v>646.8</v>
      </c>
      <c r="H27" s="38">
        <v>788550</v>
      </c>
      <c r="I27" s="38">
        <v>646800</v>
      </c>
      <c r="J27" s="3"/>
    </row>
    <row r="28" spans="1:10" ht="15" customHeight="1">
      <c r="A28" s="29" t="s">
        <v>32</v>
      </c>
      <c r="B28" s="54" t="s">
        <v>40</v>
      </c>
      <c r="C28" s="38">
        <v>2</v>
      </c>
      <c r="D28" s="55" t="s">
        <v>40</v>
      </c>
      <c r="E28" s="38">
        <v>2</v>
      </c>
      <c r="F28" s="46" t="s">
        <v>41</v>
      </c>
      <c r="G28" s="23">
        <f t="shared" si="2"/>
        <v>1388.1</v>
      </c>
      <c r="H28" s="55" t="s">
        <v>42</v>
      </c>
      <c r="I28" s="38">
        <v>694050</v>
      </c>
      <c r="J28" s="3"/>
    </row>
    <row r="29" spans="1:17" ht="15" customHeight="1">
      <c r="A29" s="30" t="s">
        <v>33</v>
      </c>
      <c r="B29" s="40">
        <v>1</v>
      </c>
      <c r="C29" s="41">
        <v>1</v>
      </c>
      <c r="D29" s="41">
        <v>1</v>
      </c>
      <c r="E29" s="41">
        <v>1</v>
      </c>
      <c r="F29" s="48">
        <f t="shared" si="1"/>
        <v>846.3</v>
      </c>
      <c r="G29" s="48">
        <f t="shared" si="2"/>
        <v>724.5</v>
      </c>
      <c r="H29" s="41">
        <v>846300</v>
      </c>
      <c r="I29" s="41">
        <v>724500</v>
      </c>
      <c r="J29" s="3"/>
      <c r="K29" s="3"/>
      <c r="L29" s="3"/>
      <c r="M29" s="3"/>
      <c r="N29" s="3"/>
      <c r="O29" s="3"/>
      <c r="P29" s="3"/>
      <c r="Q29" s="3"/>
    </row>
    <row r="30" ht="15" customHeight="1">
      <c r="J30" s="24"/>
    </row>
    <row r="31" spans="1:9" ht="15" customHeight="1" thickBot="1">
      <c r="A31" s="4"/>
      <c r="B31" s="31" t="s">
        <v>21</v>
      </c>
      <c r="C31" s="25"/>
      <c r="D31" s="25"/>
      <c r="F31" s="25"/>
      <c r="G31" s="25"/>
      <c r="H31" s="25"/>
      <c r="I31" s="25"/>
    </row>
    <row r="32" spans="1:9" s="7" customFormat="1" ht="15" customHeight="1" thickTop="1">
      <c r="A32" s="60" t="s">
        <v>0</v>
      </c>
      <c r="B32" s="56" t="s">
        <v>1</v>
      </c>
      <c r="C32" s="57"/>
      <c r="D32" s="56" t="s">
        <v>2</v>
      </c>
      <c r="E32" s="57"/>
      <c r="F32" s="56" t="s">
        <v>3</v>
      </c>
      <c r="G32" s="57"/>
      <c r="H32" s="56" t="s">
        <v>4</v>
      </c>
      <c r="I32" s="58"/>
    </row>
    <row r="33" spans="1:9" s="7" customFormat="1" ht="15" customHeight="1">
      <c r="A33" s="61"/>
      <c r="B33" s="8" t="s">
        <v>5</v>
      </c>
      <c r="C33" s="8" t="s">
        <v>6</v>
      </c>
      <c r="D33" s="8" t="s">
        <v>5</v>
      </c>
      <c r="E33" s="8" t="s">
        <v>6</v>
      </c>
      <c r="F33" s="8" t="s">
        <v>5</v>
      </c>
      <c r="G33" s="8" t="s">
        <v>6</v>
      </c>
      <c r="H33" s="8" t="s">
        <v>5</v>
      </c>
      <c r="I33" s="8" t="s">
        <v>6</v>
      </c>
    </row>
    <row r="34" spans="1:9" ht="15" customHeight="1">
      <c r="A34" s="10" t="s">
        <v>10</v>
      </c>
      <c r="B34" s="26">
        <v>8309</v>
      </c>
      <c r="C34" s="27">
        <v>7578</v>
      </c>
      <c r="D34" s="27">
        <v>8096</v>
      </c>
      <c r="E34" s="27">
        <v>6518</v>
      </c>
      <c r="F34" s="27">
        <v>3216889</v>
      </c>
      <c r="G34" s="27">
        <v>2086353</v>
      </c>
      <c r="H34" s="27">
        <v>397343</v>
      </c>
      <c r="I34" s="27">
        <v>320091</v>
      </c>
    </row>
    <row r="35" spans="1:9" ht="15" customHeight="1">
      <c r="A35" s="14" t="s">
        <v>12</v>
      </c>
      <c r="B35" s="26">
        <v>8077</v>
      </c>
      <c r="C35" s="27">
        <v>7526</v>
      </c>
      <c r="D35" s="27">
        <v>7861</v>
      </c>
      <c r="E35" s="27">
        <v>6453</v>
      </c>
      <c r="F35" s="27">
        <v>3269109.34</v>
      </c>
      <c r="G35" s="27">
        <v>2088958.707</v>
      </c>
      <c r="H35" s="27">
        <v>420140</v>
      </c>
      <c r="I35" s="27">
        <v>323719</v>
      </c>
    </row>
    <row r="36" spans="1:9" ht="15" customHeight="1">
      <c r="A36" s="14" t="s">
        <v>13</v>
      </c>
      <c r="B36" s="26">
        <v>8083</v>
      </c>
      <c r="C36" s="27">
        <v>7711</v>
      </c>
      <c r="D36" s="27">
        <v>7881</v>
      </c>
      <c r="E36" s="27">
        <v>6652</v>
      </c>
      <c r="F36" s="27">
        <v>3734600.994</v>
      </c>
      <c r="G36" s="27">
        <v>2512307.404</v>
      </c>
      <c r="H36" s="27">
        <v>473874</v>
      </c>
      <c r="I36" s="27">
        <v>377677</v>
      </c>
    </row>
    <row r="37" spans="1:9" ht="15" customHeight="1">
      <c r="A37" s="14" t="s">
        <v>14</v>
      </c>
      <c r="B37" s="26">
        <v>8013</v>
      </c>
      <c r="C37" s="27">
        <v>7589</v>
      </c>
      <c r="D37" s="27">
        <v>7807</v>
      </c>
      <c r="E37" s="27">
        <v>6478</v>
      </c>
      <c r="F37" s="27">
        <v>3844264</v>
      </c>
      <c r="G37" s="27">
        <v>2655378</v>
      </c>
      <c r="H37" s="27">
        <v>492413</v>
      </c>
      <c r="I37" s="27">
        <v>409907</v>
      </c>
    </row>
    <row r="38" spans="1:9" ht="15" customHeight="1">
      <c r="A38" s="14" t="s">
        <v>15</v>
      </c>
      <c r="B38" s="26">
        <v>7984</v>
      </c>
      <c r="C38" s="27">
        <v>7712</v>
      </c>
      <c r="D38" s="27">
        <v>7826</v>
      </c>
      <c r="E38" s="27">
        <v>6346</v>
      </c>
      <c r="F38" s="27">
        <v>4105697.1150000007</v>
      </c>
      <c r="G38" s="27">
        <v>2791514.565</v>
      </c>
      <c r="H38" s="27">
        <v>524622.6827242526</v>
      </c>
      <c r="I38" s="27">
        <v>439885.6862590608</v>
      </c>
    </row>
    <row r="39" spans="1:9" s="19" customFormat="1" ht="15" customHeight="1">
      <c r="A39" s="14" t="s">
        <v>23</v>
      </c>
      <c r="B39" s="26">
        <v>7590</v>
      </c>
      <c r="C39" s="27">
        <v>7183</v>
      </c>
      <c r="D39" s="27">
        <v>7481</v>
      </c>
      <c r="E39" s="27">
        <v>6269</v>
      </c>
      <c r="F39" s="27">
        <v>3850277.848</v>
      </c>
      <c r="G39" s="27">
        <v>2598843.486</v>
      </c>
      <c r="H39" s="27">
        <v>514674.2210934367</v>
      </c>
      <c r="I39" s="27">
        <v>414554.7114372308</v>
      </c>
    </row>
    <row r="40" spans="1:9" ht="15" customHeight="1">
      <c r="A40" s="14" t="s">
        <v>24</v>
      </c>
      <c r="B40" s="26">
        <v>7905</v>
      </c>
      <c r="C40" s="27">
        <v>7186</v>
      </c>
      <c r="D40" s="27">
        <v>7769</v>
      </c>
      <c r="E40" s="27">
        <v>6268</v>
      </c>
      <c r="F40" s="27">
        <v>3168155</v>
      </c>
      <c r="G40" s="27">
        <v>1929659</v>
      </c>
      <c r="H40" s="27">
        <v>407794.4394387952</v>
      </c>
      <c r="I40" s="27">
        <v>307858.8066368858</v>
      </c>
    </row>
    <row r="41" spans="1:9" ht="15" customHeight="1">
      <c r="A41" s="14" t="s">
        <v>36</v>
      </c>
      <c r="B41" s="26">
        <v>7707</v>
      </c>
      <c r="C41" s="27">
        <v>7008</v>
      </c>
      <c r="D41" s="27">
        <v>7592</v>
      </c>
      <c r="E41" s="27">
        <v>6216</v>
      </c>
      <c r="F41" s="49">
        <v>2839015</v>
      </c>
      <c r="G41" s="27">
        <v>1761602</v>
      </c>
      <c r="H41" s="27">
        <v>373948</v>
      </c>
      <c r="I41" s="27">
        <v>283398</v>
      </c>
    </row>
    <row r="42" spans="1:9" ht="15" customHeight="1">
      <c r="A42" s="14" t="s">
        <v>34</v>
      </c>
      <c r="B42" s="26">
        <v>7273</v>
      </c>
      <c r="C42" s="27">
        <v>5939</v>
      </c>
      <c r="D42" s="27">
        <v>7262</v>
      </c>
      <c r="E42" s="27">
        <v>5716</v>
      </c>
      <c r="F42" s="49">
        <v>2950410</v>
      </c>
      <c r="G42" s="49">
        <v>1871727</v>
      </c>
      <c r="H42" s="27">
        <v>406281</v>
      </c>
      <c r="I42" s="27">
        <v>372454</v>
      </c>
    </row>
    <row r="43" spans="1:9" ht="15" customHeight="1">
      <c r="A43" s="14" t="s">
        <v>35</v>
      </c>
      <c r="B43" s="26">
        <v>6783</v>
      </c>
      <c r="C43" s="27">
        <v>5768</v>
      </c>
      <c r="D43" s="27">
        <v>6768</v>
      </c>
      <c r="E43" s="27">
        <v>5589</v>
      </c>
      <c r="F43" s="27">
        <v>2907618</v>
      </c>
      <c r="G43" s="27">
        <v>1941159</v>
      </c>
      <c r="H43" s="27">
        <v>429613</v>
      </c>
      <c r="I43" s="27">
        <v>347318</v>
      </c>
    </row>
    <row r="44" spans="1:9" ht="15" customHeight="1">
      <c r="A44" s="14"/>
      <c r="B44" s="26"/>
      <c r="C44" s="27"/>
      <c r="D44" s="27"/>
      <c r="E44" s="27"/>
      <c r="F44" s="27"/>
      <c r="G44" s="27"/>
      <c r="H44" s="27"/>
      <c r="I44" s="27"/>
    </row>
    <row r="45" spans="1:9" s="19" customFormat="1" ht="15" customHeight="1">
      <c r="A45" s="35" t="s">
        <v>37</v>
      </c>
      <c r="B45" s="53">
        <f aca="true" t="shared" si="3" ref="B45:G45">SUM(B47:B58)</f>
        <v>6715</v>
      </c>
      <c r="C45" s="44">
        <f t="shared" si="3"/>
        <v>5346</v>
      </c>
      <c r="D45" s="44">
        <f t="shared" si="3"/>
        <v>6703</v>
      </c>
      <c r="E45" s="44">
        <f t="shared" si="3"/>
        <v>5186</v>
      </c>
      <c r="F45" s="44">
        <f>SUM(F47:F58)/1000</f>
        <v>3011287.763</v>
      </c>
      <c r="G45" s="44">
        <f t="shared" si="3"/>
        <v>1914512</v>
      </c>
      <c r="H45" s="52">
        <f>F45/D45*1000</f>
        <v>449244.7803968372</v>
      </c>
      <c r="I45" s="52">
        <f>G45/E45*1000</f>
        <v>369169.30196683377</v>
      </c>
    </row>
    <row r="46" spans="1:9" ht="15" customHeight="1">
      <c r="A46" s="20"/>
      <c r="B46" s="28"/>
      <c r="F46" s="44"/>
      <c r="G46" s="44"/>
      <c r="I46" s="3"/>
    </row>
    <row r="47" spans="1:9" ht="15" customHeight="1">
      <c r="A47" s="36" t="s">
        <v>38</v>
      </c>
      <c r="B47" s="37">
        <v>560</v>
      </c>
      <c r="C47" s="38">
        <v>447</v>
      </c>
      <c r="D47" s="38">
        <v>560</v>
      </c>
      <c r="E47" s="38">
        <v>430</v>
      </c>
      <c r="F47" s="50">
        <v>255516341</v>
      </c>
      <c r="G47" s="46">
        <v>162807</v>
      </c>
      <c r="H47" s="42">
        <v>456279</v>
      </c>
      <c r="I47" s="42">
        <v>378620</v>
      </c>
    </row>
    <row r="48" spans="1:9" ht="15" customHeight="1">
      <c r="A48" s="29" t="s">
        <v>25</v>
      </c>
      <c r="B48" s="37">
        <v>606</v>
      </c>
      <c r="C48" s="38">
        <v>476</v>
      </c>
      <c r="D48" s="38">
        <v>605</v>
      </c>
      <c r="E48" s="38">
        <v>460</v>
      </c>
      <c r="F48" s="50">
        <v>257476800</v>
      </c>
      <c r="G48" s="46">
        <v>157677</v>
      </c>
      <c r="H48" s="42">
        <v>425581</v>
      </c>
      <c r="I48" s="42">
        <v>342777</v>
      </c>
    </row>
    <row r="49" spans="1:9" ht="15" customHeight="1">
      <c r="A49" s="29" t="s">
        <v>26</v>
      </c>
      <c r="B49" s="37">
        <v>599</v>
      </c>
      <c r="C49" s="12">
        <v>466</v>
      </c>
      <c r="D49" s="38">
        <v>595</v>
      </c>
      <c r="E49" s="12">
        <v>456</v>
      </c>
      <c r="F49" s="50">
        <v>246738450</v>
      </c>
      <c r="G49" s="46">
        <v>152084</v>
      </c>
      <c r="H49" s="42">
        <v>414686</v>
      </c>
      <c r="I49" s="42">
        <v>333518</v>
      </c>
    </row>
    <row r="50" spans="1:9" ht="15" customHeight="1">
      <c r="A50" s="29" t="s">
        <v>27</v>
      </c>
      <c r="B50" s="37">
        <v>543</v>
      </c>
      <c r="C50" s="38">
        <v>457</v>
      </c>
      <c r="D50" s="38">
        <v>542</v>
      </c>
      <c r="E50" s="38">
        <v>446</v>
      </c>
      <c r="F50" s="50">
        <v>228591300</v>
      </c>
      <c r="G50" s="46">
        <v>149300</v>
      </c>
      <c r="H50" s="42">
        <v>421755</v>
      </c>
      <c r="I50" s="42">
        <v>334752</v>
      </c>
    </row>
    <row r="51" spans="1:9" ht="15" customHeight="1">
      <c r="A51" s="29" t="s">
        <v>28</v>
      </c>
      <c r="B51" s="37">
        <v>501</v>
      </c>
      <c r="C51" s="38">
        <v>400</v>
      </c>
      <c r="D51" s="38">
        <v>501</v>
      </c>
      <c r="E51" s="38">
        <v>391</v>
      </c>
      <c r="F51" s="50">
        <v>214874100</v>
      </c>
      <c r="G51" s="46">
        <v>138122</v>
      </c>
      <c r="H51" s="42">
        <v>428890</v>
      </c>
      <c r="I51" s="42">
        <v>353254</v>
      </c>
    </row>
    <row r="52" spans="1:9" ht="15" customHeight="1">
      <c r="A52" s="29" t="s">
        <v>29</v>
      </c>
      <c r="B52" s="37">
        <v>517</v>
      </c>
      <c r="C52" s="38">
        <v>380</v>
      </c>
      <c r="D52" s="38">
        <v>516</v>
      </c>
      <c r="E52" s="38">
        <v>369</v>
      </c>
      <c r="F52" s="50">
        <v>223791858</v>
      </c>
      <c r="G52" s="46">
        <v>127509</v>
      </c>
      <c r="H52" s="42">
        <v>433705</v>
      </c>
      <c r="I52" s="42">
        <v>345552</v>
      </c>
    </row>
    <row r="53" spans="1:9" ht="15" customHeight="1">
      <c r="A53" s="29">
        <v>10</v>
      </c>
      <c r="B53" s="37">
        <v>564</v>
      </c>
      <c r="C53" s="38">
        <v>402</v>
      </c>
      <c r="D53" s="38">
        <v>564</v>
      </c>
      <c r="E53" s="38">
        <v>387</v>
      </c>
      <c r="F53" s="50">
        <v>238874064</v>
      </c>
      <c r="G53" s="46">
        <v>132060</v>
      </c>
      <c r="H53" s="42">
        <v>423535</v>
      </c>
      <c r="I53" s="42">
        <v>341239</v>
      </c>
    </row>
    <row r="54" spans="1:9" ht="15" customHeight="1">
      <c r="A54" s="29">
        <v>11</v>
      </c>
      <c r="B54" s="37">
        <v>545</v>
      </c>
      <c r="C54" s="38">
        <v>460</v>
      </c>
      <c r="D54" s="38">
        <v>545</v>
      </c>
      <c r="E54" s="38">
        <v>440</v>
      </c>
      <c r="F54" s="50">
        <v>242335800</v>
      </c>
      <c r="G54" s="46">
        <v>161042</v>
      </c>
      <c r="H54" s="42">
        <v>444653</v>
      </c>
      <c r="I54" s="42">
        <v>366004</v>
      </c>
    </row>
    <row r="55" spans="1:9" ht="15" customHeight="1">
      <c r="A55" s="29">
        <v>12</v>
      </c>
      <c r="B55" s="37">
        <v>604</v>
      </c>
      <c r="C55" s="38">
        <v>432</v>
      </c>
      <c r="D55" s="38">
        <v>603</v>
      </c>
      <c r="E55" s="38">
        <v>422</v>
      </c>
      <c r="F55" s="50">
        <v>290813250</v>
      </c>
      <c r="G55" s="46">
        <v>173495</v>
      </c>
      <c r="H55" s="42">
        <v>482277</v>
      </c>
      <c r="I55" s="42">
        <v>411125</v>
      </c>
    </row>
    <row r="56" spans="1:9" ht="15" customHeight="1">
      <c r="A56" s="39" t="s">
        <v>39</v>
      </c>
      <c r="B56" s="37">
        <v>540</v>
      </c>
      <c r="C56" s="38">
        <v>456</v>
      </c>
      <c r="D56" s="38">
        <v>540</v>
      </c>
      <c r="E56" s="38">
        <v>442</v>
      </c>
      <c r="F56" s="50">
        <v>263482800</v>
      </c>
      <c r="G56" s="46">
        <v>176602</v>
      </c>
      <c r="H56" s="42">
        <v>487931</v>
      </c>
      <c r="I56" s="42">
        <v>399551</v>
      </c>
    </row>
    <row r="57" spans="1:9" ht="15" customHeight="1">
      <c r="A57" s="29" t="s">
        <v>30</v>
      </c>
      <c r="B57" s="37">
        <v>588</v>
      </c>
      <c r="C57" s="38">
        <v>507</v>
      </c>
      <c r="D57" s="38">
        <v>585</v>
      </c>
      <c r="E57" s="38">
        <v>490</v>
      </c>
      <c r="F57" s="50">
        <v>278886300</v>
      </c>
      <c r="G57" s="46">
        <v>199254</v>
      </c>
      <c r="H57" s="42">
        <v>476729</v>
      </c>
      <c r="I57" s="42">
        <v>406641</v>
      </c>
    </row>
    <row r="58" spans="1:9" ht="15" customHeight="1">
      <c r="A58" s="30" t="s">
        <v>31</v>
      </c>
      <c r="B58" s="40">
        <v>548</v>
      </c>
      <c r="C58" s="41">
        <v>463</v>
      </c>
      <c r="D58" s="41">
        <v>547</v>
      </c>
      <c r="E58" s="41">
        <v>453</v>
      </c>
      <c r="F58" s="51">
        <v>269906700</v>
      </c>
      <c r="G58" s="47">
        <v>184560</v>
      </c>
      <c r="H58" s="43">
        <v>493431</v>
      </c>
      <c r="I58" s="43">
        <v>407416</v>
      </c>
    </row>
    <row r="59" ht="15" customHeight="1">
      <c r="A59" s="2" t="s">
        <v>22</v>
      </c>
    </row>
    <row r="60" ht="15" customHeight="1">
      <c r="A60" s="24"/>
    </row>
    <row r="61" spans="2:9" ht="14.25">
      <c r="B61" s="45"/>
      <c r="C61" s="45"/>
      <c r="D61" s="45"/>
      <c r="E61" s="45"/>
      <c r="F61" s="45"/>
      <c r="G61" s="45"/>
      <c r="H61" s="45"/>
      <c r="I61" s="45"/>
    </row>
  </sheetData>
  <sheetProtection/>
  <mergeCells count="12">
    <mergeCell ref="B32:C32"/>
    <mergeCell ref="D32:E32"/>
    <mergeCell ref="F3:G3"/>
    <mergeCell ref="H3:I3"/>
    <mergeCell ref="A1:I1"/>
    <mergeCell ref="A3:A4"/>
    <mergeCell ref="E2:I2"/>
    <mergeCell ref="F32:G32"/>
    <mergeCell ref="H32:I32"/>
    <mergeCell ref="A32:A33"/>
    <mergeCell ref="B3:C3"/>
    <mergeCell ref="D3:E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2014-01-28T05:39:27Z</cp:lastPrinted>
  <dcterms:created xsi:type="dcterms:W3CDTF">2008-03-10T08:57:07Z</dcterms:created>
  <dcterms:modified xsi:type="dcterms:W3CDTF">2014-02-04T06:04:41Z</dcterms:modified>
  <cp:category/>
  <cp:version/>
  <cp:contentType/>
  <cp:contentStatus/>
</cp:coreProperties>
</file>