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'22'!$A$1:$M$75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<sst xmlns="http://schemas.openxmlformats.org/spreadsheetml/2006/main" count="128" uniqueCount="120">
  <si>
    <t>22.  産業（中分類）および男女別15才以上就業数－市部　郡部</t>
  </si>
  <si>
    <t>昭和35年10月1日現在</t>
  </si>
  <si>
    <t>産業中分類</t>
  </si>
  <si>
    <t>大     分     県</t>
  </si>
  <si>
    <t>市       部</t>
  </si>
  <si>
    <t>郡        部</t>
  </si>
  <si>
    <t>総    数</t>
  </si>
  <si>
    <t>男</t>
  </si>
  <si>
    <t>女</t>
  </si>
  <si>
    <t>総数</t>
  </si>
  <si>
    <t>Ａ</t>
  </si>
  <si>
    <t>農業</t>
  </si>
  <si>
    <t>(1)</t>
  </si>
  <si>
    <t>農業</t>
  </si>
  <si>
    <t>Ｂ</t>
  </si>
  <si>
    <t>林業、狩猟業</t>
  </si>
  <si>
    <t>(2)</t>
  </si>
  <si>
    <t>林業、狩猟業</t>
  </si>
  <si>
    <t>Ｃ</t>
  </si>
  <si>
    <t>漁業、水産養殖業</t>
  </si>
  <si>
    <t>(3)</t>
  </si>
  <si>
    <t>漁業、水産養殖業</t>
  </si>
  <si>
    <t>Ｄ</t>
  </si>
  <si>
    <t>鉱業</t>
  </si>
  <si>
    <t>(4)</t>
  </si>
  <si>
    <t>鉱業</t>
  </si>
  <si>
    <t>Ｅ</t>
  </si>
  <si>
    <t>建設業</t>
  </si>
  <si>
    <t>(5)</t>
  </si>
  <si>
    <t>建設業</t>
  </si>
  <si>
    <t>Ｆ</t>
  </si>
  <si>
    <t>製造業</t>
  </si>
  <si>
    <t>(6)</t>
  </si>
  <si>
    <t>食料品製造業</t>
  </si>
  <si>
    <t>(7)</t>
  </si>
  <si>
    <t>タバコ製造業</t>
  </si>
  <si>
    <t>(8)</t>
  </si>
  <si>
    <t>繊維工業（衣服その他の繊維製品を除く）</t>
  </si>
  <si>
    <t>(9)</t>
  </si>
  <si>
    <t>衣服その他の繊維製品製造業</t>
  </si>
  <si>
    <t>(10)</t>
  </si>
  <si>
    <t>木材、木製品製造業（家具を除く）</t>
  </si>
  <si>
    <t>(11)</t>
  </si>
  <si>
    <t>家具、装備品製造業</t>
  </si>
  <si>
    <t>(12)</t>
  </si>
  <si>
    <t>パルプ、紙、紙加工品製造業</t>
  </si>
  <si>
    <t>(13)</t>
  </si>
  <si>
    <t>出版、印刷、同関連産業</t>
  </si>
  <si>
    <t>(14)</t>
  </si>
  <si>
    <t>化学工業</t>
  </si>
  <si>
    <t>(15)</t>
  </si>
  <si>
    <t>石油製品、石炭製品製造業</t>
  </si>
  <si>
    <t>(16)</t>
  </si>
  <si>
    <t>ゴム製品製造業</t>
  </si>
  <si>
    <t>(17)</t>
  </si>
  <si>
    <t>皮革、製品製造業</t>
  </si>
  <si>
    <t>(18)</t>
  </si>
  <si>
    <t>窯業、土石製品製造業</t>
  </si>
  <si>
    <t>(19)</t>
  </si>
  <si>
    <t>鉄鋼業、非鉄金属製造業</t>
  </si>
  <si>
    <t>(20)</t>
  </si>
  <si>
    <t>金属製品製造業</t>
  </si>
  <si>
    <t>(21)</t>
  </si>
  <si>
    <t>機械、武器製造業</t>
  </si>
  <si>
    <t>(22)</t>
  </si>
  <si>
    <t>電気機械器具製造業</t>
  </si>
  <si>
    <t>(23)</t>
  </si>
  <si>
    <t>輸送用機械器具製造業</t>
  </si>
  <si>
    <t>(24)</t>
  </si>
  <si>
    <t>医療、理化学、光学機械器具、時計製造業</t>
  </si>
  <si>
    <t>(25)</t>
  </si>
  <si>
    <t>その他の製造業</t>
  </si>
  <si>
    <t>Ｇ</t>
  </si>
  <si>
    <t>卸売業、小売業</t>
  </si>
  <si>
    <t>(26)</t>
  </si>
  <si>
    <t>卸売業</t>
  </si>
  <si>
    <t>(27)</t>
  </si>
  <si>
    <t>小売業</t>
  </si>
  <si>
    <t>Ｈ</t>
  </si>
  <si>
    <t>金融、保険、不動産業</t>
  </si>
  <si>
    <t>(28)</t>
  </si>
  <si>
    <t>金融、保険業</t>
  </si>
  <si>
    <t>(29)</t>
  </si>
  <si>
    <t>不動産業</t>
  </si>
  <si>
    <t xml:space="preserve"> </t>
  </si>
  <si>
    <t>Ｉ</t>
  </si>
  <si>
    <t>運輸、通信業</t>
  </si>
  <si>
    <t>(30)</t>
  </si>
  <si>
    <t>運輸業、倉庫業</t>
  </si>
  <si>
    <t>(31)</t>
  </si>
  <si>
    <t>通信業</t>
  </si>
  <si>
    <t>Ｊ</t>
  </si>
  <si>
    <t>電気、ガス、水道業</t>
  </si>
  <si>
    <t>(32)</t>
  </si>
  <si>
    <t>Ｋ</t>
  </si>
  <si>
    <t>サービス業</t>
  </si>
  <si>
    <t>(33)</t>
  </si>
  <si>
    <t>対個人、サービス業</t>
  </si>
  <si>
    <t>(34)</t>
  </si>
  <si>
    <t>対事業所サービス業</t>
  </si>
  <si>
    <t>(35)</t>
  </si>
  <si>
    <t>修理業</t>
  </si>
  <si>
    <t>(36)</t>
  </si>
  <si>
    <t>娯楽業</t>
  </si>
  <si>
    <t>(37)</t>
  </si>
  <si>
    <t>医療保険業</t>
  </si>
  <si>
    <t>(38)</t>
  </si>
  <si>
    <t>教育</t>
  </si>
  <si>
    <t>(39)</t>
  </si>
  <si>
    <t>その他のサービス業</t>
  </si>
  <si>
    <t>Ｌ</t>
  </si>
  <si>
    <t>公務</t>
  </si>
  <si>
    <t>(40)</t>
  </si>
  <si>
    <t>公務</t>
  </si>
  <si>
    <t xml:space="preserve"> </t>
  </si>
  <si>
    <t xml:space="preserve"> </t>
  </si>
  <si>
    <t>Ｍ</t>
  </si>
  <si>
    <t>分類不能の産業</t>
  </si>
  <si>
    <t>(41)</t>
  </si>
  <si>
    <t>資料 : 総理府統計局昭和35年国勢調査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</si>
</sst>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3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18" fillId="0" borderId="0" xfId="48" applyNumberFormat="1" applyFont="1" applyAlignment="1">
      <alignment horizontal="center"/>
    </xf>
    <xf numFmtId="41" fontId="18" fillId="0" borderId="0" xfId="48" applyNumberFormat="1" applyFont="1" applyAlignment="1">
      <alignment/>
    </xf>
    <xf numFmtId="41" fontId="20" fillId="0" borderId="0" xfId="48" applyNumberFormat="1" applyFont="1" applyBorder="1" applyAlignment="1">
      <alignment horizontal="center" vertical="center"/>
    </xf>
    <xf numFmtId="41" fontId="22" fillId="0" borderId="0" xfId="48" applyNumberFormat="1" applyFont="1" applyBorder="1" applyAlignment="1">
      <alignment horizontal="distributed" vertical="center"/>
    </xf>
    <xf numFmtId="0" fontId="24" fillId="0" borderId="0" xfId="60" applyFont="1" applyAlignment="1">
      <alignment horizontal="distributed" vertical="center"/>
      <protection/>
    </xf>
    <xf numFmtId="0" fontId="23" fillId="0" borderId="0" xfId="60" applyAlignment="1">
      <alignment horizontal="distributed" vertical="center"/>
      <protection/>
    </xf>
    <xf numFmtId="41" fontId="18" fillId="0" borderId="10" xfId="48" applyNumberFormat="1" applyFont="1" applyBorder="1" applyAlignment="1">
      <alignment horizontal="center" vertical="center"/>
    </xf>
    <xf numFmtId="41" fontId="18" fillId="0" borderId="0" xfId="48" applyNumberFormat="1" applyFont="1" applyAlignment="1">
      <alignment/>
    </xf>
    <xf numFmtId="49" fontId="18" fillId="0" borderId="11" xfId="48" applyNumberFormat="1" applyFont="1" applyBorder="1" applyAlignment="1">
      <alignment horizontal="distributed" vertical="center"/>
    </xf>
    <xf numFmtId="49" fontId="23" fillId="0" borderId="12" xfId="0" applyNumberFormat="1" applyFont="1" applyBorder="1" applyAlignment="1">
      <alignment horizontal="distributed" vertical="center"/>
    </xf>
    <xf numFmtId="41" fontId="18" fillId="0" borderId="12" xfId="48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horizontal="center" vertical="center"/>
    </xf>
    <xf numFmtId="0" fontId="23" fillId="0" borderId="0" xfId="60" applyFont="1" applyAlignment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23" fillId="0" borderId="15" xfId="0" applyNumberFormat="1" applyFont="1" applyBorder="1" applyAlignment="1">
      <alignment horizontal="distributed" vertical="center"/>
    </xf>
    <xf numFmtId="41" fontId="18" fillId="0" borderId="15" xfId="48" applyNumberFormat="1" applyFont="1" applyBorder="1" applyAlignment="1">
      <alignment horizontal="center" vertical="center"/>
    </xf>
    <xf numFmtId="41" fontId="18" fillId="0" borderId="16" xfId="48" applyNumberFormat="1" applyFont="1" applyBorder="1" applyAlignment="1">
      <alignment horizontal="center" vertical="center"/>
    </xf>
    <xf numFmtId="49" fontId="25" fillId="0" borderId="0" xfId="48" applyNumberFormat="1" applyFont="1" applyBorder="1" applyAlignment="1">
      <alignment horizontal="distributed"/>
    </xf>
    <xf numFmtId="49" fontId="26" fillId="0" borderId="0" xfId="60" applyNumberFormat="1" applyFont="1" applyBorder="1" applyAlignment="1">
      <alignment horizontal="distributed"/>
      <protection/>
    </xf>
    <xf numFmtId="49" fontId="26" fillId="0" borderId="17" xfId="60" applyNumberFormat="1" applyFont="1" applyBorder="1" applyAlignment="1">
      <alignment horizontal="distributed"/>
      <protection/>
    </xf>
    <xf numFmtId="41" fontId="25" fillId="0" borderId="0" xfId="48" applyNumberFormat="1" applyFont="1" applyBorder="1" applyAlignment="1">
      <alignment horizontal="right"/>
    </xf>
    <xf numFmtId="176" fontId="25" fillId="0" borderId="0" xfId="48" applyNumberFormat="1" applyFont="1" applyBorder="1" applyAlignment="1">
      <alignment horizontal="right"/>
    </xf>
    <xf numFmtId="41" fontId="25" fillId="0" borderId="0" xfId="48" applyNumberFormat="1" applyFont="1" applyAlignment="1">
      <alignment/>
    </xf>
    <xf numFmtId="41" fontId="18" fillId="0" borderId="0" xfId="48" applyNumberFormat="1" applyFont="1" applyBorder="1" applyAlignment="1">
      <alignment horizontal="distributed"/>
    </xf>
    <xf numFmtId="0" fontId="23" fillId="0" borderId="0" xfId="60" applyFont="1" applyBorder="1" applyAlignment="1">
      <alignment horizontal="distributed"/>
      <protection/>
    </xf>
    <xf numFmtId="0" fontId="23" fillId="0" borderId="17" xfId="60" applyFont="1" applyBorder="1" applyAlignment="1">
      <alignment horizontal="distributed"/>
      <protection/>
    </xf>
    <xf numFmtId="41" fontId="18" fillId="0" borderId="0" xfId="48" applyNumberFormat="1" applyFont="1" applyBorder="1" applyAlignment="1">
      <alignment horizontal="right"/>
    </xf>
    <xf numFmtId="41" fontId="18" fillId="0" borderId="0" xfId="48" applyNumberFormat="1" applyFont="1" applyBorder="1" applyAlignment="1">
      <alignment horizontal="center"/>
    </xf>
    <xf numFmtId="49" fontId="18" fillId="0" borderId="0" xfId="48" applyNumberFormat="1" applyFont="1" applyBorder="1" applyAlignment="1">
      <alignment/>
    </xf>
    <xf numFmtId="49" fontId="23" fillId="0" borderId="0" xfId="60" applyNumberFormat="1" applyFont="1" applyBorder="1" applyAlignment="1">
      <alignment horizontal="distributed"/>
      <protection/>
    </xf>
    <xf numFmtId="0" fontId="23" fillId="0" borderId="17" xfId="0" applyFont="1" applyBorder="1" applyAlignment="1">
      <alignment horizontal="distributed"/>
    </xf>
    <xf numFmtId="49" fontId="23" fillId="0" borderId="0" xfId="60" applyNumberFormat="1" applyFont="1" applyBorder="1" applyAlignment="1">
      <alignment horizontal="distributed"/>
      <protection/>
    </xf>
    <xf numFmtId="0" fontId="23" fillId="0" borderId="17" xfId="0" applyFont="1" applyBorder="1" applyAlignment="1">
      <alignment horizontal="distributed"/>
    </xf>
    <xf numFmtId="49" fontId="18" fillId="0" borderId="0" xfId="48" applyNumberFormat="1" applyFont="1" applyBorder="1" applyAlignment="1">
      <alignment horizontal="distributed"/>
    </xf>
    <xf numFmtId="0" fontId="18" fillId="0" borderId="0" xfId="48" applyNumberFormat="1" applyFont="1" applyBorder="1" applyAlignment="1">
      <alignment horizontal="center"/>
    </xf>
    <xf numFmtId="41" fontId="18" fillId="0" borderId="0" xfId="48" applyNumberFormat="1" applyFont="1" applyBorder="1" applyAlignment="1" quotePrefix="1">
      <alignment horizontal="center"/>
    </xf>
    <xf numFmtId="0" fontId="18" fillId="0" borderId="0" xfId="48" applyNumberFormat="1" applyFont="1" applyBorder="1" applyAlignment="1">
      <alignment horizontal="distributed"/>
    </xf>
    <xf numFmtId="0" fontId="18" fillId="0" borderId="17" xfId="48" applyNumberFormat="1" applyFont="1" applyBorder="1" applyAlignment="1">
      <alignment horizontal="distributed"/>
    </xf>
    <xf numFmtId="0" fontId="18" fillId="0" borderId="0" xfId="48" applyNumberFormat="1" applyFont="1" applyBorder="1" applyAlignment="1">
      <alignment horizontal="distributed"/>
    </xf>
    <xf numFmtId="0" fontId="18" fillId="0" borderId="17" xfId="48" applyNumberFormat="1" applyFont="1" applyBorder="1" applyAlignment="1">
      <alignment horizontal="distributed"/>
    </xf>
    <xf numFmtId="0" fontId="26" fillId="0" borderId="0" xfId="60" applyFont="1" applyBorder="1" applyAlignment="1">
      <alignment horizontal="distributed"/>
      <protection/>
    </xf>
    <xf numFmtId="0" fontId="26" fillId="0" borderId="17" xfId="60" applyFont="1" applyBorder="1" applyAlignment="1">
      <alignment horizontal="distributed"/>
      <protection/>
    </xf>
    <xf numFmtId="49" fontId="18" fillId="0" borderId="0" xfId="48" applyNumberFormat="1" applyFont="1" applyBorder="1" applyAlignment="1">
      <alignment horizontal="center"/>
    </xf>
    <xf numFmtId="49" fontId="18" fillId="0" borderId="0" xfId="48" applyNumberFormat="1" applyFont="1" applyBorder="1" applyAlignment="1">
      <alignment horizontal="center" vertical="top"/>
    </xf>
    <xf numFmtId="0" fontId="18" fillId="0" borderId="0" xfId="48" applyNumberFormat="1" applyFont="1" applyBorder="1" applyAlignment="1">
      <alignment vertical="center" wrapText="1"/>
    </xf>
    <xf numFmtId="0" fontId="18" fillId="0" borderId="17" xfId="48" applyNumberFormat="1" applyFont="1" applyBorder="1" applyAlignment="1">
      <alignment vertical="center" wrapText="1"/>
    </xf>
    <xf numFmtId="41" fontId="18" fillId="0" borderId="0" xfId="48" applyNumberFormat="1" applyFont="1" applyBorder="1" applyAlignment="1">
      <alignment horizontal="right" vertical="center"/>
    </xf>
    <xf numFmtId="0" fontId="23" fillId="0" borderId="0" xfId="60" applyFont="1" applyBorder="1" applyAlignment="1">
      <alignment horizontal="center" vertical="top"/>
      <protection/>
    </xf>
    <xf numFmtId="0" fontId="23" fillId="0" borderId="0" xfId="60" applyFont="1" applyBorder="1" applyAlignment="1">
      <alignment vertical="center" wrapText="1"/>
      <protection/>
    </xf>
    <xf numFmtId="0" fontId="23" fillId="0" borderId="17" xfId="60" applyFont="1" applyBorder="1" applyAlignment="1">
      <alignment vertical="center" wrapText="1"/>
      <protection/>
    </xf>
    <xf numFmtId="0" fontId="23" fillId="0" borderId="0" xfId="60" applyFont="1" applyBorder="1" applyAlignment="1">
      <alignment horizontal="right" vertical="center"/>
      <protection/>
    </xf>
    <xf numFmtId="0" fontId="27" fillId="0" borderId="0" xfId="48" applyNumberFormat="1" applyFont="1" applyBorder="1" applyAlignment="1">
      <alignment horizontal="distributed"/>
    </xf>
    <xf numFmtId="0" fontId="27" fillId="0" borderId="17" xfId="48" applyNumberFormat="1" applyFont="1" applyBorder="1" applyAlignment="1">
      <alignment horizontal="distributed"/>
    </xf>
    <xf numFmtId="0" fontId="27" fillId="0" borderId="0" xfId="48" applyNumberFormat="1" applyFont="1" applyBorder="1" applyAlignment="1">
      <alignment horizontal="left" vertical="center"/>
    </xf>
    <xf numFmtId="0" fontId="27" fillId="0" borderId="17" xfId="48" applyNumberFormat="1" applyFont="1" applyBorder="1" applyAlignment="1">
      <alignment horizontal="left" vertical="center"/>
    </xf>
    <xf numFmtId="0" fontId="18" fillId="0" borderId="0" xfId="48" applyNumberFormat="1" applyFont="1" applyBorder="1" applyAlignment="1">
      <alignment horizontal="left"/>
    </xf>
    <xf numFmtId="0" fontId="18" fillId="0" borderId="17" xfId="48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distributed"/>
    </xf>
    <xf numFmtId="49" fontId="26" fillId="0" borderId="17" xfId="0" applyNumberFormat="1" applyFont="1" applyBorder="1" applyAlignment="1">
      <alignment horizontal="distributed"/>
    </xf>
    <xf numFmtId="41" fontId="25" fillId="0" borderId="0" xfId="48" applyNumberFormat="1" applyFont="1" applyBorder="1" applyAlignment="1">
      <alignment/>
    </xf>
    <xf numFmtId="177" fontId="18" fillId="0" borderId="0" xfId="48" applyNumberFormat="1" applyFont="1" applyBorder="1" applyAlignment="1">
      <alignment horizontal="distributed"/>
    </xf>
    <xf numFmtId="177" fontId="23" fillId="0" borderId="0" xfId="0" applyNumberFormat="1" applyFont="1" applyBorder="1" applyAlignment="1">
      <alignment horizontal="distributed"/>
    </xf>
    <xf numFmtId="177" fontId="23" fillId="0" borderId="17" xfId="0" applyNumberFormat="1" applyFont="1" applyBorder="1" applyAlignment="1">
      <alignment horizontal="distributed"/>
    </xf>
    <xf numFmtId="41" fontId="18" fillId="0" borderId="0" xfId="48" applyNumberFormat="1" applyFont="1" applyBorder="1" applyAlignment="1">
      <alignment/>
    </xf>
    <xf numFmtId="177" fontId="18" fillId="0" borderId="0" xfId="48" applyNumberFormat="1" applyFont="1" applyBorder="1" applyAlignment="1">
      <alignment horizontal="center"/>
    </xf>
    <xf numFmtId="41" fontId="18" fillId="0" borderId="0" xfId="48" applyNumberFormat="1" applyFont="1" applyAlignment="1">
      <alignment horizontal="right"/>
    </xf>
    <xf numFmtId="177" fontId="23" fillId="0" borderId="0" xfId="0" applyNumberFormat="1" applyFont="1" applyBorder="1" applyAlignment="1">
      <alignment horizontal="distributed"/>
    </xf>
    <xf numFmtId="0" fontId="18" fillId="0" borderId="0" xfId="48" applyNumberFormat="1" applyFont="1" applyAlignment="1">
      <alignment/>
    </xf>
    <xf numFmtId="177" fontId="25" fillId="0" borderId="0" xfId="48" applyNumberFormat="1" applyFont="1" applyBorder="1" applyAlignment="1">
      <alignment horizontal="distributed"/>
    </xf>
    <xf numFmtId="177" fontId="26" fillId="0" borderId="0" xfId="0" applyNumberFormat="1" applyFont="1" applyBorder="1" applyAlignment="1">
      <alignment horizontal="distributed"/>
    </xf>
    <xf numFmtId="177" fontId="26" fillId="0" borderId="17" xfId="0" applyNumberFormat="1" applyFont="1" applyBorder="1" applyAlignment="1">
      <alignment horizontal="distributed"/>
    </xf>
    <xf numFmtId="0" fontId="25" fillId="0" borderId="0" xfId="48" applyNumberFormat="1" applyFont="1" applyAlignment="1">
      <alignment/>
    </xf>
    <xf numFmtId="177" fontId="18" fillId="0" borderId="0" xfId="48" applyNumberFormat="1" applyFont="1" applyBorder="1" applyAlignment="1" quotePrefix="1">
      <alignment horizontal="center"/>
    </xf>
    <xf numFmtId="177" fontId="23" fillId="0" borderId="17" xfId="0" applyNumberFormat="1" applyFont="1" applyBorder="1" applyAlignment="1">
      <alignment horizontal="distributed"/>
    </xf>
    <xf numFmtId="0" fontId="26" fillId="0" borderId="0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41" fontId="25" fillId="0" borderId="0" xfId="48" applyNumberFormat="1" applyFont="1" applyBorder="1" applyAlignment="1">
      <alignment horizontal="distributed"/>
    </xf>
    <xf numFmtId="41" fontId="18" fillId="0" borderId="18" xfId="48" applyNumberFormat="1" applyFont="1" applyBorder="1" applyAlignment="1">
      <alignment horizontal="center"/>
    </xf>
    <xf numFmtId="49" fontId="18" fillId="0" borderId="18" xfId="48" applyNumberFormat="1" applyFont="1" applyBorder="1" applyAlignment="1">
      <alignment horizontal="center"/>
    </xf>
    <xf numFmtId="49" fontId="23" fillId="0" borderId="18" xfId="60" applyNumberFormat="1" applyFont="1" applyBorder="1" applyAlignment="1">
      <alignment horizontal="distributed"/>
      <protection/>
    </xf>
    <xf numFmtId="0" fontId="23" fillId="0" borderId="19" xfId="0" applyFont="1" applyBorder="1" applyAlignment="1">
      <alignment horizontal="distributed"/>
    </xf>
    <xf numFmtId="41" fontId="18" fillId="0" borderId="18" xfId="48" applyNumberFormat="1" applyFont="1" applyBorder="1" applyAlignment="1">
      <alignment/>
    </xf>
    <xf numFmtId="0" fontId="18" fillId="0" borderId="0" xfId="48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0年度0４事業所２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,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1" customWidth="1"/>
    <col min="2" max="2" width="3.75390625" style="2" customWidth="1"/>
    <col min="3" max="4" width="11.625" style="83" customWidth="1"/>
    <col min="5" max="13" width="12.00390625" style="8" customWidth="1"/>
    <col min="14" max="14" width="12.00390625" style="68" customWidth="1"/>
    <col min="15" max="24" width="12.00390625" style="8" customWidth="1"/>
    <col min="25" max="26" width="8.125" style="8" customWidth="1"/>
    <col min="27" max="16384" width="8.00390625" style="8" customWidth="1"/>
  </cols>
  <sheetData>
    <row r="1" spans="1:18" s="2" customFormat="1" ht="15" customHeight="1">
      <c r="A1" s="1"/>
      <c r="C1" s="3" t="s">
        <v>0</v>
      </c>
      <c r="D1" s="3"/>
      <c r="E1" s="3"/>
      <c r="F1" s="3"/>
      <c r="G1" s="3"/>
      <c r="H1" s="3"/>
      <c r="I1" s="3"/>
      <c r="J1" s="3"/>
      <c r="L1" s="4"/>
      <c r="M1" s="4"/>
      <c r="O1" s="5"/>
      <c r="P1" s="5"/>
      <c r="Q1" s="6"/>
      <c r="R1" s="6"/>
    </row>
    <row r="2" spans="3:18" ht="15" customHeight="1" thickBot="1">
      <c r="C2" s="4"/>
      <c r="D2" s="4"/>
      <c r="E2" s="4"/>
      <c r="F2" s="4"/>
      <c r="G2" s="4"/>
      <c r="H2" s="4"/>
      <c r="I2" s="4"/>
      <c r="J2" s="4"/>
      <c r="K2" s="4"/>
      <c r="L2" s="7" t="s">
        <v>1</v>
      </c>
      <c r="M2" s="7"/>
      <c r="N2" s="8"/>
      <c r="O2" s="5"/>
      <c r="P2" s="5"/>
      <c r="Q2" s="6"/>
      <c r="R2" s="6"/>
    </row>
    <row r="3" spans="1:18" s="2" customFormat="1" ht="15" customHeight="1" thickTop="1">
      <c r="A3" s="9" t="s">
        <v>2</v>
      </c>
      <c r="B3" s="10"/>
      <c r="C3" s="10"/>
      <c r="D3" s="10"/>
      <c r="E3" s="11" t="s">
        <v>3</v>
      </c>
      <c r="F3" s="11"/>
      <c r="G3" s="11"/>
      <c r="H3" s="11" t="s">
        <v>4</v>
      </c>
      <c r="I3" s="11"/>
      <c r="J3" s="11"/>
      <c r="K3" s="11" t="s">
        <v>5</v>
      </c>
      <c r="L3" s="11"/>
      <c r="M3" s="12"/>
      <c r="O3" s="13"/>
      <c r="P3" s="13"/>
      <c r="Q3" s="13"/>
      <c r="R3" s="13"/>
    </row>
    <row r="4" spans="1:18" s="2" customFormat="1" ht="15" customHeight="1">
      <c r="A4" s="14"/>
      <c r="B4" s="15"/>
      <c r="C4" s="15"/>
      <c r="D4" s="15"/>
      <c r="E4" s="16" t="s">
        <v>6</v>
      </c>
      <c r="F4" s="16" t="s">
        <v>7</v>
      </c>
      <c r="G4" s="16" t="s">
        <v>8</v>
      </c>
      <c r="H4" s="16" t="s">
        <v>6</v>
      </c>
      <c r="I4" s="16" t="s">
        <v>7</v>
      </c>
      <c r="J4" s="16" t="s">
        <v>8</v>
      </c>
      <c r="K4" s="16" t="s">
        <v>6</v>
      </c>
      <c r="L4" s="16" t="s">
        <v>7</v>
      </c>
      <c r="M4" s="17" t="s">
        <v>8</v>
      </c>
      <c r="O4" s="13"/>
      <c r="P4" s="13"/>
      <c r="Q4" s="13"/>
      <c r="R4" s="13"/>
    </row>
    <row r="5" spans="1:23" s="23" customFormat="1" ht="15" customHeight="1">
      <c r="A5" s="18" t="s">
        <v>9</v>
      </c>
      <c r="B5" s="19"/>
      <c r="C5" s="19"/>
      <c r="D5" s="20"/>
      <c r="E5" s="21">
        <f>SUM(F5:G5)</f>
        <v>568622</v>
      </c>
      <c r="F5" s="21">
        <f>SUM(I5+L5)</f>
        <v>316200</v>
      </c>
      <c r="G5" s="21">
        <f>SUM(J5+M5)</f>
        <v>252422</v>
      </c>
      <c r="H5" s="21">
        <f>SUM(I5:J5)</f>
        <v>270793</v>
      </c>
      <c r="I5" s="21">
        <v>156353</v>
      </c>
      <c r="J5" s="21">
        <v>114440</v>
      </c>
      <c r="K5" s="21">
        <f>SUM(L5:M5)</f>
        <v>297829</v>
      </c>
      <c r="L5" s="21">
        <v>159847</v>
      </c>
      <c r="M5" s="21">
        <v>137982</v>
      </c>
      <c r="N5" s="22"/>
      <c r="O5" s="21"/>
      <c r="P5" s="21"/>
      <c r="Q5" s="21"/>
      <c r="R5" s="21"/>
      <c r="S5" s="21"/>
      <c r="T5" s="21"/>
      <c r="U5" s="21"/>
      <c r="V5" s="21"/>
      <c r="W5" s="21"/>
    </row>
    <row r="6" spans="1:23" ht="15" customHeight="1">
      <c r="A6" s="24"/>
      <c r="B6" s="25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23" customFormat="1" ht="15" customHeight="1">
      <c r="A7" s="28" t="s">
        <v>10</v>
      </c>
      <c r="B7" s="18" t="s">
        <v>11</v>
      </c>
      <c r="C7" s="19"/>
      <c r="D7" s="20"/>
      <c r="E7" s="21">
        <f>SUM(F7:G7)</f>
        <v>258769</v>
      </c>
      <c r="F7" s="21">
        <f>SUM(I7+L7)</f>
        <v>114979</v>
      </c>
      <c r="G7" s="21">
        <f>SUM(J7+M7)</f>
        <v>143790</v>
      </c>
      <c r="H7" s="21">
        <f>SUM(I7:J7)</f>
        <v>77706</v>
      </c>
      <c r="I7" s="21">
        <f>SUM(I8)</f>
        <v>33859</v>
      </c>
      <c r="J7" s="21">
        <f>SUM(J8)</f>
        <v>43847</v>
      </c>
      <c r="K7" s="21">
        <f>SUM(L7:M7)</f>
        <v>181063</v>
      </c>
      <c r="L7" s="21">
        <f>SUM(L8)</f>
        <v>81120</v>
      </c>
      <c r="M7" s="21">
        <f>SUM(M8)</f>
        <v>99943</v>
      </c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5" customHeight="1">
      <c r="A8" s="28"/>
      <c r="B8" s="29" t="s">
        <v>12</v>
      </c>
      <c r="C8" s="30" t="s">
        <v>13</v>
      </c>
      <c r="D8" s="31"/>
      <c r="E8" s="27">
        <f>SUM(F8:G8)</f>
        <v>258769</v>
      </c>
      <c r="F8" s="27">
        <f>SUM(I8+L8)</f>
        <v>114979</v>
      </c>
      <c r="G8" s="27">
        <f>SUM(J8+M8)</f>
        <v>143790</v>
      </c>
      <c r="H8" s="27">
        <f>SUM(I8:J8)</f>
        <v>77706</v>
      </c>
      <c r="I8" s="27">
        <v>33859</v>
      </c>
      <c r="J8" s="27">
        <v>43847</v>
      </c>
      <c r="K8" s="27">
        <f>SUM(L8:M8)</f>
        <v>181063</v>
      </c>
      <c r="L8" s="27">
        <v>81120</v>
      </c>
      <c r="M8" s="27">
        <v>99943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5" customHeight="1">
      <c r="A9" s="28"/>
      <c r="B9" s="29"/>
      <c r="C9" s="32"/>
      <c r="D9" s="33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23" customFormat="1" ht="15" customHeight="1">
      <c r="A10" s="28" t="s">
        <v>14</v>
      </c>
      <c r="B10" s="18" t="s">
        <v>15</v>
      </c>
      <c r="C10" s="19"/>
      <c r="D10" s="20"/>
      <c r="E10" s="21">
        <f>SUM(F10:G10)</f>
        <v>9299</v>
      </c>
      <c r="F10" s="21">
        <f>SUM(I10+L10)</f>
        <v>6640</v>
      </c>
      <c r="G10" s="21">
        <f>SUM(J10+M10)</f>
        <v>2659</v>
      </c>
      <c r="H10" s="21">
        <f>SUM(I10:J10)</f>
        <v>1730</v>
      </c>
      <c r="I10" s="21">
        <f>SUM(I11)</f>
        <v>1201</v>
      </c>
      <c r="J10" s="21">
        <f>SUM(J11)</f>
        <v>529</v>
      </c>
      <c r="K10" s="21">
        <f>SUM(L10:M10)</f>
        <v>7569</v>
      </c>
      <c r="L10" s="21">
        <f>SUM(L11)</f>
        <v>5439</v>
      </c>
      <c r="M10" s="21">
        <f>SUM(M11)</f>
        <v>2130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5" customHeight="1">
      <c r="A11" s="28"/>
      <c r="B11" s="34" t="s">
        <v>16</v>
      </c>
      <c r="C11" s="30" t="s">
        <v>17</v>
      </c>
      <c r="D11" s="31"/>
      <c r="E11" s="27">
        <f>SUM(F11:G11)</f>
        <v>9299</v>
      </c>
      <c r="F11" s="27">
        <f>SUM(I11+L11)</f>
        <v>6640</v>
      </c>
      <c r="G11" s="27">
        <f>SUM(J11+M11)</f>
        <v>2659</v>
      </c>
      <c r="H11" s="27">
        <f>SUM(I11:J11)</f>
        <v>1730</v>
      </c>
      <c r="I11" s="27">
        <v>1201</v>
      </c>
      <c r="J11" s="27">
        <v>529</v>
      </c>
      <c r="K11" s="27">
        <f>SUM(L11:M11)</f>
        <v>7569</v>
      </c>
      <c r="L11" s="27">
        <v>5439</v>
      </c>
      <c r="M11" s="27">
        <v>2130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5" customHeight="1">
      <c r="A12" s="28"/>
      <c r="B12" s="34"/>
      <c r="C12" s="32"/>
      <c r="D12" s="33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23" customFormat="1" ht="15" customHeight="1">
      <c r="A13" s="28" t="s">
        <v>18</v>
      </c>
      <c r="B13" s="18" t="s">
        <v>19</v>
      </c>
      <c r="C13" s="19"/>
      <c r="D13" s="20"/>
      <c r="E13" s="21">
        <f>SUM(F13:G13)</f>
        <v>15711</v>
      </c>
      <c r="F13" s="21">
        <f>SUM(I13+L13)</f>
        <v>10946</v>
      </c>
      <c r="G13" s="21">
        <f>SUM(J13+M13)</f>
        <v>4765</v>
      </c>
      <c r="H13" s="21">
        <f>SUM(I13:J13)</f>
        <v>6489</v>
      </c>
      <c r="I13" s="21">
        <f>SUM(I14)</f>
        <v>4765</v>
      </c>
      <c r="J13" s="21">
        <f>SUM(J14)</f>
        <v>1724</v>
      </c>
      <c r="K13" s="21">
        <f>SUM(L13:M13)</f>
        <v>9222</v>
      </c>
      <c r="L13" s="21">
        <f>SUM(L14)</f>
        <v>6181</v>
      </c>
      <c r="M13" s="21">
        <f>SUM(M14)</f>
        <v>3041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5" customHeight="1">
      <c r="A14" s="28"/>
      <c r="B14" s="34" t="s">
        <v>20</v>
      </c>
      <c r="C14" s="30" t="s">
        <v>21</v>
      </c>
      <c r="D14" s="31"/>
      <c r="E14" s="27">
        <f>SUM(F14:G14)</f>
        <v>15711</v>
      </c>
      <c r="F14" s="27">
        <f>SUM(I14+L14)</f>
        <v>10946</v>
      </c>
      <c r="G14" s="27">
        <f>SUM(J14+M14)</f>
        <v>4765</v>
      </c>
      <c r="H14" s="27">
        <f>SUM(I14:J14)</f>
        <v>6489</v>
      </c>
      <c r="I14" s="27">
        <v>4765</v>
      </c>
      <c r="J14" s="27">
        <v>1724</v>
      </c>
      <c r="K14" s="27">
        <f>SUM(L14:M14)</f>
        <v>9222</v>
      </c>
      <c r="L14" s="27">
        <v>6181</v>
      </c>
      <c r="M14" s="27">
        <v>3041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15" customHeight="1">
      <c r="A15" s="28"/>
      <c r="B15" s="34"/>
      <c r="C15" s="32"/>
      <c r="D15" s="3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23" customFormat="1" ht="15" customHeight="1">
      <c r="A16" s="35" t="s">
        <v>22</v>
      </c>
      <c r="B16" s="18" t="s">
        <v>23</v>
      </c>
      <c r="C16" s="19"/>
      <c r="D16" s="20"/>
      <c r="E16" s="21">
        <f>SUM(F16:G16)</f>
        <v>4059</v>
      </c>
      <c r="F16" s="21">
        <f>SUM(I16+L16)</f>
        <v>3348</v>
      </c>
      <c r="G16" s="21">
        <f>SUM(J16+M16)</f>
        <v>711</v>
      </c>
      <c r="H16" s="21">
        <f>SUM(I16:J16)</f>
        <v>2456</v>
      </c>
      <c r="I16" s="21">
        <f>SUM(I17)</f>
        <v>2036</v>
      </c>
      <c r="J16" s="21">
        <f>SUM(J17)</f>
        <v>420</v>
      </c>
      <c r="K16" s="21">
        <f>SUM(L16:M16)</f>
        <v>1603</v>
      </c>
      <c r="L16" s="21">
        <f>SUM(L17)</f>
        <v>1312</v>
      </c>
      <c r="M16" s="21">
        <f>SUM(M17)</f>
        <v>291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" customHeight="1">
      <c r="A17" s="36"/>
      <c r="B17" s="29" t="s">
        <v>24</v>
      </c>
      <c r="C17" s="37" t="s">
        <v>25</v>
      </c>
      <c r="D17" s="38"/>
      <c r="E17" s="27">
        <f>SUM(F17:G17)</f>
        <v>4059</v>
      </c>
      <c r="F17" s="27">
        <f>SUM(I17+L17)</f>
        <v>3348</v>
      </c>
      <c r="G17" s="27">
        <f>SUM(J17+M17)</f>
        <v>711</v>
      </c>
      <c r="H17" s="27">
        <f>SUM(I17:J17)</f>
        <v>2456</v>
      </c>
      <c r="I17" s="27">
        <v>2036</v>
      </c>
      <c r="J17" s="27">
        <v>420</v>
      </c>
      <c r="K17" s="27">
        <f>SUM(L17:M17)</f>
        <v>1603</v>
      </c>
      <c r="L17" s="27">
        <v>1312</v>
      </c>
      <c r="M17" s="27">
        <v>291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5" customHeight="1">
      <c r="A18" s="36"/>
      <c r="B18" s="29"/>
      <c r="C18" s="39"/>
      <c r="D18" s="4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23" customFormat="1" ht="15" customHeight="1">
      <c r="A19" s="28" t="s">
        <v>26</v>
      </c>
      <c r="B19" s="18" t="s">
        <v>27</v>
      </c>
      <c r="C19" s="41"/>
      <c r="D19" s="42"/>
      <c r="E19" s="21">
        <f>SUM(F19:G19)</f>
        <v>35599</v>
      </c>
      <c r="F19" s="21">
        <f>SUM(I19+L19)</f>
        <v>28410</v>
      </c>
      <c r="G19" s="21">
        <f>SUM(J19+M19)</f>
        <v>7189</v>
      </c>
      <c r="H19" s="21">
        <f>SUM(I19:J19)</f>
        <v>20812</v>
      </c>
      <c r="I19" s="21">
        <f>SUM(I20)</f>
        <v>16167</v>
      </c>
      <c r="J19" s="21">
        <f>SUM(J20)</f>
        <v>4645</v>
      </c>
      <c r="K19" s="21">
        <f>SUM(L19:M19)</f>
        <v>14787</v>
      </c>
      <c r="L19" s="21">
        <f>SUM(L20)</f>
        <v>12243</v>
      </c>
      <c r="M19" s="21">
        <f>SUM(M20)</f>
        <v>2544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5" customHeight="1">
      <c r="A20" s="28"/>
      <c r="B20" s="43" t="s">
        <v>28</v>
      </c>
      <c r="C20" s="37" t="s">
        <v>29</v>
      </c>
      <c r="D20" s="38"/>
      <c r="E20" s="27">
        <f>SUM(F20:G20)</f>
        <v>35599</v>
      </c>
      <c r="F20" s="27">
        <f>SUM(I20+L20)</f>
        <v>28410</v>
      </c>
      <c r="G20" s="27">
        <f>SUM(J20+M20)</f>
        <v>7189</v>
      </c>
      <c r="H20" s="27">
        <f>SUM(I20:J20)</f>
        <v>20812</v>
      </c>
      <c r="I20" s="27">
        <v>16167</v>
      </c>
      <c r="J20" s="27">
        <v>4645</v>
      </c>
      <c r="K20" s="27">
        <f>SUM(L20:M20)</f>
        <v>14787</v>
      </c>
      <c r="L20" s="27">
        <v>12243</v>
      </c>
      <c r="M20" s="27">
        <v>2544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5" customHeight="1">
      <c r="A21" s="28"/>
      <c r="B21" s="43"/>
      <c r="C21" s="39"/>
      <c r="D21" s="40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23" customFormat="1" ht="15" customHeight="1">
      <c r="A22" s="28" t="s">
        <v>30</v>
      </c>
      <c r="B22" s="18" t="s">
        <v>31</v>
      </c>
      <c r="C22" s="41"/>
      <c r="D22" s="42"/>
      <c r="E22" s="21">
        <f aca="true" t="shared" si="0" ref="E22:E44">SUM(F22:G22)</f>
        <v>51023</v>
      </c>
      <c r="F22" s="21">
        <f aca="true" t="shared" si="1" ref="F22:G44">SUM(I22+L22)</f>
        <v>37077</v>
      </c>
      <c r="G22" s="21">
        <f t="shared" si="1"/>
        <v>13946</v>
      </c>
      <c r="H22" s="21">
        <f aca="true" t="shared" si="2" ref="H22:H44">SUM(I22:J22)</f>
        <v>34580</v>
      </c>
      <c r="I22" s="21">
        <v>24672</v>
      </c>
      <c r="J22" s="21">
        <f>SUM(J23:J44)</f>
        <v>9908</v>
      </c>
      <c r="K22" s="21">
        <f aca="true" t="shared" si="3" ref="K22:K44">SUM(L22:M22)</f>
        <v>16443</v>
      </c>
      <c r="L22" s="21">
        <f>SUM(L23:L44)</f>
        <v>12405</v>
      </c>
      <c r="M22" s="21">
        <f>SUM(M23:M44)</f>
        <v>4038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5" customHeight="1">
      <c r="A23" s="28"/>
      <c r="B23" s="43" t="s">
        <v>32</v>
      </c>
      <c r="C23" s="37" t="s">
        <v>33</v>
      </c>
      <c r="D23" s="38"/>
      <c r="E23" s="27">
        <f t="shared" si="0"/>
        <v>8916</v>
      </c>
      <c r="F23" s="27">
        <f t="shared" si="1"/>
        <v>5448</v>
      </c>
      <c r="G23" s="27">
        <f t="shared" si="1"/>
        <v>3468</v>
      </c>
      <c r="H23" s="27">
        <f t="shared" si="2"/>
        <v>6308</v>
      </c>
      <c r="I23" s="27">
        <v>3979</v>
      </c>
      <c r="J23" s="27">
        <v>2329</v>
      </c>
      <c r="K23" s="27">
        <f t="shared" si="3"/>
        <v>2608</v>
      </c>
      <c r="L23" s="27">
        <v>1469</v>
      </c>
      <c r="M23" s="27">
        <v>1139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5" customHeight="1">
      <c r="A24" s="28"/>
      <c r="B24" s="43" t="s">
        <v>34</v>
      </c>
      <c r="C24" s="37" t="s">
        <v>35</v>
      </c>
      <c r="D24" s="38"/>
      <c r="E24" s="27">
        <f t="shared" si="0"/>
        <v>390</v>
      </c>
      <c r="F24" s="27">
        <f t="shared" si="1"/>
        <v>216</v>
      </c>
      <c r="G24" s="27">
        <f t="shared" si="1"/>
        <v>174</v>
      </c>
      <c r="H24" s="27">
        <f t="shared" si="2"/>
        <v>378</v>
      </c>
      <c r="I24" s="27">
        <v>206</v>
      </c>
      <c r="J24" s="27">
        <v>172</v>
      </c>
      <c r="K24" s="27">
        <f t="shared" si="3"/>
        <v>12</v>
      </c>
      <c r="L24" s="27">
        <v>10</v>
      </c>
      <c r="M24" s="27">
        <v>2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ht="15" customHeight="1">
      <c r="A25" s="36"/>
      <c r="B25" s="44" t="s">
        <v>36</v>
      </c>
      <c r="C25" s="45" t="s">
        <v>37</v>
      </c>
      <c r="D25" s="46"/>
      <c r="E25" s="47">
        <f t="shared" si="0"/>
        <v>2353</v>
      </c>
      <c r="F25" s="47">
        <f t="shared" si="1"/>
        <v>628</v>
      </c>
      <c r="G25" s="47">
        <f t="shared" si="1"/>
        <v>1725</v>
      </c>
      <c r="H25" s="47">
        <f t="shared" si="2"/>
        <v>2126</v>
      </c>
      <c r="I25" s="47">
        <v>533</v>
      </c>
      <c r="J25" s="47">
        <v>1593</v>
      </c>
      <c r="K25" s="47">
        <f t="shared" si="3"/>
        <v>227</v>
      </c>
      <c r="L25" s="47">
        <v>95</v>
      </c>
      <c r="M25" s="47">
        <v>132</v>
      </c>
      <c r="N25" s="47"/>
      <c r="O25" s="47"/>
      <c r="P25" s="47"/>
      <c r="Q25" s="47"/>
      <c r="R25" s="27"/>
      <c r="S25" s="27"/>
      <c r="T25" s="27"/>
      <c r="U25" s="27"/>
      <c r="V25" s="27"/>
      <c r="W25" s="27"/>
    </row>
    <row r="26" spans="1:23" ht="15" customHeight="1">
      <c r="A26" s="28"/>
      <c r="B26" s="48"/>
      <c r="C26" s="49"/>
      <c r="D26" s="50"/>
      <c r="E26" s="47">
        <f t="shared" si="0"/>
        <v>0</v>
      </c>
      <c r="F26" s="51">
        <f t="shared" si="1"/>
        <v>0</v>
      </c>
      <c r="G26" s="51">
        <f t="shared" si="1"/>
        <v>0</v>
      </c>
      <c r="H26" s="51">
        <f t="shared" si="2"/>
        <v>0</v>
      </c>
      <c r="I26" s="51"/>
      <c r="J26" s="51"/>
      <c r="K26" s="51">
        <f t="shared" si="3"/>
        <v>0</v>
      </c>
      <c r="L26" s="51"/>
      <c r="M26" s="51"/>
      <c r="N26" s="51"/>
      <c r="O26" s="51"/>
      <c r="P26" s="51"/>
      <c r="Q26" s="51"/>
      <c r="R26" s="27"/>
      <c r="S26" s="27"/>
      <c r="T26" s="27"/>
      <c r="U26" s="27"/>
      <c r="V26" s="27"/>
      <c r="W26" s="27"/>
    </row>
    <row r="27" spans="1:23" ht="15" customHeight="1">
      <c r="A27" s="28"/>
      <c r="B27" s="43" t="s">
        <v>38</v>
      </c>
      <c r="C27" s="52" t="s">
        <v>39</v>
      </c>
      <c r="D27" s="53"/>
      <c r="E27" s="27">
        <f t="shared" si="0"/>
        <v>350</v>
      </c>
      <c r="F27" s="27">
        <f t="shared" si="1"/>
        <v>115</v>
      </c>
      <c r="G27" s="27">
        <f t="shared" si="1"/>
        <v>235</v>
      </c>
      <c r="H27" s="27">
        <f t="shared" si="2"/>
        <v>266</v>
      </c>
      <c r="I27" s="27">
        <v>99</v>
      </c>
      <c r="J27" s="27">
        <v>167</v>
      </c>
      <c r="K27" s="27">
        <f t="shared" si="3"/>
        <v>84</v>
      </c>
      <c r="L27" s="27">
        <v>16</v>
      </c>
      <c r="M27" s="27">
        <v>68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15" customHeight="1">
      <c r="A28" s="36"/>
      <c r="B28" s="43" t="s">
        <v>40</v>
      </c>
      <c r="C28" s="54" t="s">
        <v>41</v>
      </c>
      <c r="D28" s="55"/>
      <c r="E28" s="27">
        <f t="shared" si="0"/>
        <v>12361</v>
      </c>
      <c r="F28" s="27">
        <f t="shared" si="1"/>
        <v>9114</v>
      </c>
      <c r="G28" s="27">
        <f t="shared" si="1"/>
        <v>3247</v>
      </c>
      <c r="H28" s="27">
        <f t="shared" si="2"/>
        <v>7877</v>
      </c>
      <c r="I28" s="27">
        <v>5478</v>
      </c>
      <c r="J28" s="27">
        <v>2399</v>
      </c>
      <c r="K28" s="27">
        <f t="shared" si="3"/>
        <v>4484</v>
      </c>
      <c r="L28" s="27">
        <v>3636</v>
      </c>
      <c r="M28" s="27">
        <v>848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5" customHeight="1">
      <c r="A29" s="36"/>
      <c r="B29" s="43" t="s">
        <v>42</v>
      </c>
      <c r="C29" s="37" t="s">
        <v>43</v>
      </c>
      <c r="D29" s="38"/>
      <c r="E29" s="27">
        <f t="shared" si="0"/>
        <v>2455</v>
      </c>
      <c r="F29" s="27">
        <v>2161</v>
      </c>
      <c r="G29" s="27">
        <f t="shared" si="1"/>
        <v>294</v>
      </c>
      <c r="H29" s="27">
        <v>1702</v>
      </c>
      <c r="I29" s="27">
        <v>1459</v>
      </c>
      <c r="J29" s="27">
        <v>207</v>
      </c>
      <c r="K29" s="27">
        <f t="shared" si="3"/>
        <v>753</v>
      </c>
      <c r="L29" s="27">
        <v>666</v>
      </c>
      <c r="M29" s="27">
        <v>87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15" customHeight="1">
      <c r="A30" s="36"/>
      <c r="B30" s="43" t="s">
        <v>44</v>
      </c>
      <c r="C30" s="56" t="s">
        <v>45</v>
      </c>
      <c r="D30" s="57"/>
      <c r="E30" s="27">
        <f t="shared" si="0"/>
        <v>1982</v>
      </c>
      <c r="F30" s="27">
        <f t="shared" si="1"/>
        <v>1477</v>
      </c>
      <c r="G30" s="27">
        <f t="shared" si="1"/>
        <v>505</v>
      </c>
      <c r="H30" s="27">
        <f t="shared" si="2"/>
        <v>1686</v>
      </c>
      <c r="I30" s="27">
        <v>1261</v>
      </c>
      <c r="J30" s="27">
        <v>425</v>
      </c>
      <c r="K30" s="27">
        <f t="shared" si="3"/>
        <v>296</v>
      </c>
      <c r="L30" s="27">
        <v>216</v>
      </c>
      <c r="M30" s="27">
        <v>80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15" customHeight="1">
      <c r="A31" s="28"/>
      <c r="B31" s="43" t="s">
        <v>46</v>
      </c>
      <c r="C31" s="37" t="s">
        <v>47</v>
      </c>
      <c r="D31" s="38"/>
      <c r="E31" s="27">
        <f t="shared" si="0"/>
        <v>2071</v>
      </c>
      <c r="F31" s="27">
        <f t="shared" si="1"/>
        <v>1562</v>
      </c>
      <c r="G31" s="27">
        <f t="shared" si="1"/>
        <v>509</v>
      </c>
      <c r="H31" s="27">
        <f t="shared" si="2"/>
        <v>1709</v>
      </c>
      <c r="I31" s="27">
        <v>1310</v>
      </c>
      <c r="J31" s="27">
        <v>399</v>
      </c>
      <c r="K31" s="27">
        <f t="shared" si="3"/>
        <v>362</v>
      </c>
      <c r="L31" s="27">
        <v>252</v>
      </c>
      <c r="M31" s="27">
        <v>110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5" customHeight="1">
      <c r="A32" s="36"/>
      <c r="B32" s="43" t="s">
        <v>48</v>
      </c>
      <c r="C32" s="37" t="s">
        <v>49</v>
      </c>
      <c r="D32" s="38"/>
      <c r="E32" s="27">
        <f t="shared" si="0"/>
        <v>2326</v>
      </c>
      <c r="F32" s="27">
        <f t="shared" si="1"/>
        <v>1886</v>
      </c>
      <c r="G32" s="27">
        <f t="shared" si="1"/>
        <v>440</v>
      </c>
      <c r="H32" s="27">
        <f t="shared" si="2"/>
        <v>1625</v>
      </c>
      <c r="I32" s="27">
        <v>1277</v>
      </c>
      <c r="J32" s="27">
        <v>348</v>
      </c>
      <c r="K32" s="27">
        <f t="shared" si="3"/>
        <v>701</v>
      </c>
      <c r="L32" s="27">
        <v>609</v>
      </c>
      <c r="M32" s="27">
        <v>92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5" customHeight="1">
      <c r="A33" s="36"/>
      <c r="B33" s="43" t="s">
        <v>50</v>
      </c>
      <c r="C33" s="37" t="s">
        <v>51</v>
      </c>
      <c r="D33" s="38"/>
      <c r="E33" s="27">
        <f t="shared" si="0"/>
        <v>109</v>
      </c>
      <c r="F33" s="27">
        <f t="shared" si="1"/>
        <v>81</v>
      </c>
      <c r="G33" s="27">
        <f t="shared" si="1"/>
        <v>28</v>
      </c>
      <c r="H33" s="27">
        <f t="shared" si="2"/>
        <v>94</v>
      </c>
      <c r="I33" s="27">
        <v>66</v>
      </c>
      <c r="J33" s="27">
        <v>28</v>
      </c>
      <c r="K33" s="27">
        <f t="shared" si="3"/>
        <v>15</v>
      </c>
      <c r="L33" s="27">
        <v>15</v>
      </c>
      <c r="M33" s="27">
        <v>0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5" customHeight="1">
      <c r="A34" s="36"/>
      <c r="B34" s="43" t="s">
        <v>52</v>
      </c>
      <c r="C34" s="37" t="s">
        <v>53</v>
      </c>
      <c r="D34" s="38"/>
      <c r="E34" s="27">
        <f t="shared" si="0"/>
        <v>194</v>
      </c>
      <c r="F34" s="27">
        <f t="shared" si="1"/>
        <v>100</v>
      </c>
      <c r="G34" s="27">
        <f t="shared" si="1"/>
        <v>94</v>
      </c>
      <c r="H34" s="27">
        <f t="shared" si="2"/>
        <v>166</v>
      </c>
      <c r="I34" s="27">
        <v>79</v>
      </c>
      <c r="J34" s="27">
        <v>87</v>
      </c>
      <c r="K34" s="27">
        <f t="shared" si="3"/>
        <v>28</v>
      </c>
      <c r="L34" s="27">
        <v>21</v>
      </c>
      <c r="M34" s="27">
        <v>7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ht="15" customHeight="1">
      <c r="A35" s="36"/>
      <c r="B35" s="43" t="s">
        <v>54</v>
      </c>
      <c r="C35" s="37" t="s">
        <v>55</v>
      </c>
      <c r="D35" s="38"/>
      <c r="E35" s="27">
        <f t="shared" si="0"/>
        <v>111</v>
      </c>
      <c r="F35" s="27">
        <f t="shared" si="1"/>
        <v>90</v>
      </c>
      <c r="G35" s="27">
        <f t="shared" si="1"/>
        <v>21</v>
      </c>
      <c r="H35" s="27">
        <f t="shared" si="2"/>
        <v>97</v>
      </c>
      <c r="I35" s="27">
        <v>80</v>
      </c>
      <c r="J35" s="27">
        <v>17</v>
      </c>
      <c r="K35" s="27">
        <f t="shared" si="3"/>
        <v>14</v>
      </c>
      <c r="L35" s="27">
        <v>10</v>
      </c>
      <c r="M35" s="27">
        <v>4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ht="15" customHeight="1">
      <c r="A36" s="36"/>
      <c r="B36" s="43" t="s">
        <v>56</v>
      </c>
      <c r="C36" s="37" t="s">
        <v>57</v>
      </c>
      <c r="D36" s="38"/>
      <c r="E36" s="27">
        <f t="shared" si="0"/>
        <v>4291</v>
      </c>
      <c r="F36" s="27">
        <f t="shared" si="1"/>
        <v>3509</v>
      </c>
      <c r="G36" s="27">
        <f t="shared" si="1"/>
        <v>782</v>
      </c>
      <c r="H36" s="27">
        <f t="shared" si="2"/>
        <v>2948</v>
      </c>
      <c r="I36" s="27">
        <v>2513</v>
      </c>
      <c r="J36" s="27">
        <v>435</v>
      </c>
      <c r="K36" s="27">
        <f t="shared" si="3"/>
        <v>1343</v>
      </c>
      <c r="L36" s="27">
        <v>996</v>
      </c>
      <c r="M36" s="27">
        <v>347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ht="15" customHeight="1">
      <c r="A37" s="36"/>
      <c r="B37" s="43" t="s">
        <v>58</v>
      </c>
      <c r="C37" s="37" t="s">
        <v>59</v>
      </c>
      <c r="D37" s="38"/>
      <c r="E37" s="27">
        <f t="shared" si="0"/>
        <v>4208</v>
      </c>
      <c r="F37" s="27">
        <f t="shared" si="1"/>
        <v>3922</v>
      </c>
      <c r="G37" s="27">
        <f t="shared" si="1"/>
        <v>286</v>
      </c>
      <c r="H37" s="27">
        <f t="shared" si="2"/>
        <v>1509</v>
      </c>
      <c r="I37" s="27">
        <v>1371</v>
      </c>
      <c r="J37" s="27">
        <v>138</v>
      </c>
      <c r="K37" s="27">
        <f t="shared" si="3"/>
        <v>2699</v>
      </c>
      <c r="L37" s="27">
        <v>2551</v>
      </c>
      <c r="M37" s="27">
        <v>148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15" customHeight="1">
      <c r="A38" s="36"/>
      <c r="B38" s="43" t="s">
        <v>60</v>
      </c>
      <c r="C38" s="37" t="s">
        <v>61</v>
      </c>
      <c r="D38" s="38"/>
      <c r="E38" s="27">
        <f t="shared" si="0"/>
        <v>1732</v>
      </c>
      <c r="F38" s="27">
        <f t="shared" si="1"/>
        <v>1527</v>
      </c>
      <c r="G38" s="27">
        <f t="shared" si="1"/>
        <v>205</v>
      </c>
      <c r="H38" s="27">
        <f t="shared" si="2"/>
        <v>1298</v>
      </c>
      <c r="I38" s="27">
        <v>1125</v>
      </c>
      <c r="J38" s="27">
        <v>173</v>
      </c>
      <c r="K38" s="27">
        <f t="shared" si="3"/>
        <v>434</v>
      </c>
      <c r="L38" s="27">
        <v>402</v>
      </c>
      <c r="M38" s="27">
        <v>32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5" customHeight="1">
      <c r="A39" s="36"/>
      <c r="B39" s="43" t="s">
        <v>62</v>
      </c>
      <c r="C39" s="37" t="s">
        <v>63</v>
      </c>
      <c r="D39" s="38"/>
      <c r="E39" s="27">
        <f t="shared" si="0"/>
        <v>1602</v>
      </c>
      <c r="F39" s="27">
        <f t="shared" si="1"/>
        <v>1459</v>
      </c>
      <c r="G39" s="27">
        <f t="shared" si="1"/>
        <v>143</v>
      </c>
      <c r="H39" s="27">
        <f t="shared" si="2"/>
        <v>1370</v>
      </c>
      <c r="I39" s="27">
        <v>1234</v>
      </c>
      <c r="J39" s="27">
        <v>136</v>
      </c>
      <c r="K39" s="27">
        <f t="shared" si="3"/>
        <v>232</v>
      </c>
      <c r="L39" s="27">
        <v>225</v>
      </c>
      <c r="M39" s="27">
        <v>7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ht="15" customHeight="1">
      <c r="A40" s="36"/>
      <c r="B40" s="43" t="s">
        <v>64</v>
      </c>
      <c r="C40" s="37" t="s">
        <v>65</v>
      </c>
      <c r="D40" s="38"/>
      <c r="E40" s="27">
        <f t="shared" si="0"/>
        <v>67</v>
      </c>
      <c r="F40" s="27">
        <f t="shared" si="1"/>
        <v>57</v>
      </c>
      <c r="G40" s="27">
        <f t="shared" si="1"/>
        <v>10</v>
      </c>
      <c r="H40" s="27">
        <f t="shared" si="2"/>
        <v>46</v>
      </c>
      <c r="I40" s="27">
        <v>38</v>
      </c>
      <c r="J40" s="27">
        <v>8</v>
      </c>
      <c r="K40" s="27">
        <f t="shared" si="3"/>
        <v>21</v>
      </c>
      <c r="L40" s="27">
        <v>19</v>
      </c>
      <c r="M40" s="27">
        <v>2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ht="15" customHeight="1">
      <c r="A41" s="36"/>
      <c r="B41" s="43" t="s">
        <v>66</v>
      </c>
      <c r="C41" s="37" t="s">
        <v>67</v>
      </c>
      <c r="D41" s="38"/>
      <c r="E41" s="27">
        <f t="shared" si="0"/>
        <v>2191</v>
      </c>
      <c r="F41" s="27">
        <f t="shared" si="1"/>
        <v>2078</v>
      </c>
      <c r="G41" s="27">
        <f t="shared" si="1"/>
        <v>113</v>
      </c>
      <c r="H41" s="27">
        <f t="shared" si="2"/>
        <v>1811</v>
      </c>
      <c r="I41" s="27">
        <v>1708</v>
      </c>
      <c r="J41" s="27">
        <v>103</v>
      </c>
      <c r="K41" s="27">
        <f t="shared" si="3"/>
        <v>380</v>
      </c>
      <c r="L41" s="27">
        <v>370</v>
      </c>
      <c r="M41" s="27">
        <v>10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ht="15" customHeight="1">
      <c r="A42" s="36"/>
      <c r="B42" s="44" t="s">
        <v>68</v>
      </c>
      <c r="C42" s="45" t="s">
        <v>69</v>
      </c>
      <c r="D42" s="46"/>
      <c r="E42" s="47">
        <f t="shared" si="0"/>
        <v>63</v>
      </c>
      <c r="F42" s="47">
        <f t="shared" si="1"/>
        <v>34</v>
      </c>
      <c r="G42" s="47">
        <f t="shared" si="1"/>
        <v>29</v>
      </c>
      <c r="H42" s="47">
        <f t="shared" si="2"/>
        <v>55</v>
      </c>
      <c r="I42" s="47">
        <v>27</v>
      </c>
      <c r="J42" s="47">
        <v>28</v>
      </c>
      <c r="K42" s="47">
        <f t="shared" si="3"/>
        <v>8</v>
      </c>
      <c r="L42" s="47">
        <v>7</v>
      </c>
      <c r="M42" s="47">
        <v>1</v>
      </c>
      <c r="N42" s="47"/>
      <c r="O42" s="47"/>
      <c r="P42" s="47"/>
      <c r="Q42" s="47"/>
      <c r="R42" s="27"/>
      <c r="S42" s="27"/>
      <c r="T42" s="27"/>
      <c r="U42" s="27"/>
      <c r="V42" s="27"/>
      <c r="W42" s="27"/>
    </row>
    <row r="43" spans="1:23" ht="15" customHeight="1">
      <c r="A43" s="36"/>
      <c r="B43" s="44"/>
      <c r="C43" s="49"/>
      <c r="D43" s="50"/>
      <c r="E43" s="51">
        <f t="shared" si="0"/>
        <v>0</v>
      </c>
      <c r="F43" s="51">
        <f t="shared" si="1"/>
        <v>0</v>
      </c>
      <c r="G43" s="51">
        <f t="shared" si="1"/>
        <v>0</v>
      </c>
      <c r="H43" s="51">
        <f t="shared" si="2"/>
        <v>0</v>
      </c>
      <c r="I43" s="51"/>
      <c r="J43" s="51"/>
      <c r="K43" s="51">
        <f t="shared" si="3"/>
        <v>0</v>
      </c>
      <c r="L43" s="51"/>
      <c r="M43" s="51"/>
      <c r="N43" s="51"/>
      <c r="O43" s="51"/>
      <c r="P43" s="51"/>
      <c r="Q43" s="51"/>
      <c r="R43" s="27"/>
      <c r="S43" s="27"/>
      <c r="T43" s="27"/>
      <c r="U43" s="27"/>
      <c r="V43" s="27"/>
      <c r="W43" s="27"/>
    </row>
    <row r="44" spans="1:23" ht="15" customHeight="1">
      <c r="A44" s="36"/>
      <c r="B44" s="43" t="s">
        <v>70</v>
      </c>
      <c r="C44" s="37" t="s">
        <v>71</v>
      </c>
      <c r="D44" s="38"/>
      <c r="E44" s="27">
        <f t="shared" si="0"/>
        <v>3251</v>
      </c>
      <c r="F44" s="27">
        <f t="shared" si="1"/>
        <v>1613</v>
      </c>
      <c r="G44" s="27">
        <f t="shared" si="1"/>
        <v>1638</v>
      </c>
      <c r="H44" s="27">
        <f t="shared" si="2"/>
        <v>1509</v>
      </c>
      <c r="I44" s="27">
        <v>793</v>
      </c>
      <c r="J44" s="27">
        <v>716</v>
      </c>
      <c r="K44" s="27">
        <f t="shared" si="3"/>
        <v>1742</v>
      </c>
      <c r="L44" s="27">
        <v>820</v>
      </c>
      <c r="M44" s="27">
        <v>922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" customHeight="1">
      <c r="A45" s="36"/>
      <c r="B45" s="29"/>
      <c r="C45" s="37"/>
      <c r="D45" s="38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s="23" customFormat="1" ht="15" customHeight="1">
      <c r="A46" s="28" t="s">
        <v>72</v>
      </c>
      <c r="B46" s="18" t="s">
        <v>73</v>
      </c>
      <c r="C46" s="41"/>
      <c r="D46" s="42"/>
      <c r="E46" s="21">
        <f>SUM(F46:G46)</f>
        <v>75798</v>
      </c>
      <c r="F46" s="21">
        <f aca="true" t="shared" si="4" ref="F46:G48">SUM(I46+L46)</f>
        <v>38934</v>
      </c>
      <c r="G46" s="21">
        <f t="shared" si="4"/>
        <v>36864</v>
      </c>
      <c r="H46" s="21">
        <f>SUM(I46:J46)</f>
        <v>51288</v>
      </c>
      <c r="I46" s="21">
        <f>SUM(I47:I48)</f>
        <v>26905</v>
      </c>
      <c r="J46" s="21">
        <f>SUM(J47:J48)</f>
        <v>24383</v>
      </c>
      <c r="K46" s="21">
        <f>SUM(L46:M46)</f>
        <v>24510</v>
      </c>
      <c r="L46" s="21">
        <f>SUM(L47:L48)</f>
        <v>12029</v>
      </c>
      <c r="M46" s="21">
        <f>SUM(M47:M48)</f>
        <v>12481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5" customHeight="1">
      <c r="A47" s="36"/>
      <c r="B47" s="43" t="s">
        <v>74</v>
      </c>
      <c r="C47" s="37" t="s">
        <v>75</v>
      </c>
      <c r="D47" s="38"/>
      <c r="E47" s="27">
        <f>SUM(F47:G47)</f>
        <v>17226</v>
      </c>
      <c r="F47" s="27">
        <f t="shared" si="4"/>
        <v>13299</v>
      </c>
      <c r="G47" s="27">
        <v>3927</v>
      </c>
      <c r="H47" s="27">
        <f>SUM(I47:J47)</f>
        <v>12885</v>
      </c>
      <c r="I47" s="27">
        <v>9829</v>
      </c>
      <c r="J47" s="27">
        <v>3056</v>
      </c>
      <c r="K47" s="27">
        <f>SUM(L47:M47)</f>
        <v>4334</v>
      </c>
      <c r="L47" s="27">
        <v>3470</v>
      </c>
      <c r="M47" s="27">
        <v>864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ht="15" customHeight="1">
      <c r="A48" s="36"/>
      <c r="B48" s="43" t="s">
        <v>76</v>
      </c>
      <c r="C48" s="37" t="s">
        <v>77</v>
      </c>
      <c r="D48" s="38"/>
      <c r="E48" s="27">
        <f>SUM(F48:G48)</f>
        <v>58579</v>
      </c>
      <c r="F48" s="27">
        <f t="shared" si="4"/>
        <v>25635</v>
      </c>
      <c r="G48" s="27">
        <f t="shared" si="4"/>
        <v>32944</v>
      </c>
      <c r="H48" s="27">
        <f>SUM(I48:J48)</f>
        <v>38403</v>
      </c>
      <c r="I48" s="27">
        <v>17076</v>
      </c>
      <c r="J48" s="27">
        <v>21327</v>
      </c>
      <c r="K48" s="27">
        <f>SUM(L48:M48)</f>
        <v>20176</v>
      </c>
      <c r="L48" s="27">
        <v>8559</v>
      </c>
      <c r="M48" s="27">
        <v>11617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ht="15" customHeight="1">
      <c r="A49" s="36"/>
      <c r="B49" s="43"/>
      <c r="C49" s="39"/>
      <c r="D49" s="40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s="23" customFormat="1" ht="15" customHeight="1">
      <c r="A50" s="28" t="s">
        <v>78</v>
      </c>
      <c r="B50" s="18" t="s">
        <v>79</v>
      </c>
      <c r="C50" s="58"/>
      <c r="D50" s="59"/>
      <c r="E50" s="60">
        <f>SUM(F50:G50)</f>
        <v>6750</v>
      </c>
      <c r="F50" s="60">
        <f aca="true" t="shared" si="5" ref="F50:G52">SUM(I50+L50)</f>
        <v>4512</v>
      </c>
      <c r="G50" s="60">
        <f t="shared" si="5"/>
        <v>2238</v>
      </c>
      <c r="H50" s="60">
        <f>SUM(I50:J50)</f>
        <v>5199</v>
      </c>
      <c r="I50" s="60">
        <f>SUM(I51:I52)</f>
        <v>3412</v>
      </c>
      <c r="J50" s="60">
        <f>SUM(J51:J52)</f>
        <v>1787</v>
      </c>
      <c r="K50" s="60">
        <f>SUM(L50:M50)</f>
        <v>1551</v>
      </c>
      <c r="L50" s="60">
        <f>SUM(L51:L52)</f>
        <v>1100</v>
      </c>
      <c r="M50" s="60">
        <f>SUM(M51:M52)</f>
        <v>451</v>
      </c>
      <c r="N50" s="21"/>
      <c r="O50" s="21"/>
      <c r="P50" s="21"/>
      <c r="Q50" s="21"/>
      <c r="R50" s="60"/>
      <c r="S50" s="60"/>
      <c r="T50" s="60"/>
      <c r="U50" s="60"/>
      <c r="V50" s="60"/>
      <c r="W50" s="60"/>
    </row>
    <row r="51" spans="1:17" ht="15" customHeight="1">
      <c r="A51" s="61"/>
      <c r="B51" s="43" t="s">
        <v>80</v>
      </c>
      <c r="C51" s="62" t="s">
        <v>81</v>
      </c>
      <c r="D51" s="63"/>
      <c r="E51" s="64">
        <f>SUM(F51:G51)</f>
        <v>6515</v>
      </c>
      <c r="F51" s="64">
        <f t="shared" si="5"/>
        <v>4312</v>
      </c>
      <c r="G51" s="64">
        <f t="shared" si="5"/>
        <v>2203</v>
      </c>
      <c r="H51" s="64">
        <f>SUM(I51:J51)</f>
        <v>4988</v>
      </c>
      <c r="I51" s="64">
        <v>3236</v>
      </c>
      <c r="J51" s="64">
        <v>1752</v>
      </c>
      <c r="K51" s="64">
        <f>SUM(L51:M51)</f>
        <v>1527</v>
      </c>
      <c r="L51" s="64">
        <v>1076</v>
      </c>
      <c r="M51" s="64">
        <v>451</v>
      </c>
      <c r="N51" s="27"/>
      <c r="O51" s="27"/>
      <c r="P51" s="27"/>
      <c r="Q51" s="27"/>
    </row>
    <row r="52" spans="1:17" ht="15" customHeight="1">
      <c r="A52" s="65"/>
      <c r="B52" s="43" t="s">
        <v>82</v>
      </c>
      <c r="C52" s="62" t="s">
        <v>83</v>
      </c>
      <c r="D52" s="63"/>
      <c r="E52" s="8">
        <f>SUM(F52:G52)</f>
        <v>235</v>
      </c>
      <c r="F52" s="8">
        <f t="shared" si="5"/>
        <v>200</v>
      </c>
      <c r="G52" s="8">
        <f t="shared" si="5"/>
        <v>35</v>
      </c>
      <c r="H52" s="8">
        <f>SUM(I52:J52)</f>
        <v>211</v>
      </c>
      <c r="I52" s="8">
        <v>176</v>
      </c>
      <c r="J52" s="8">
        <v>35</v>
      </c>
      <c r="K52" s="8">
        <f>SUM(L52:M52)</f>
        <v>24</v>
      </c>
      <c r="L52" s="8">
        <v>24</v>
      </c>
      <c r="M52" s="8">
        <v>0</v>
      </c>
      <c r="N52" s="66" t="s">
        <v>84</v>
      </c>
      <c r="O52" s="66"/>
      <c r="P52" s="66"/>
      <c r="Q52" s="66"/>
    </row>
    <row r="53" spans="1:4" ht="15" customHeight="1">
      <c r="A53" s="65"/>
      <c r="B53" s="67"/>
      <c r="C53" s="62"/>
      <c r="D53" s="63"/>
    </row>
    <row r="54" spans="1:14" s="23" customFormat="1" ht="15" customHeight="1">
      <c r="A54" s="65" t="s">
        <v>85</v>
      </c>
      <c r="B54" s="69" t="s">
        <v>86</v>
      </c>
      <c r="C54" s="70"/>
      <c r="D54" s="71"/>
      <c r="E54" s="23">
        <f>SUM(F54:G54)</f>
        <v>23701</v>
      </c>
      <c r="F54" s="23">
        <f aca="true" t="shared" si="6" ref="F54:G56">SUM(I54+L54)</f>
        <v>20127</v>
      </c>
      <c r="G54" s="23">
        <f t="shared" si="6"/>
        <v>3574</v>
      </c>
      <c r="H54" s="23">
        <f>SUM(I54:J54)</f>
        <v>14955</v>
      </c>
      <c r="I54" s="23">
        <f>SUM(I55:I56)</f>
        <v>12490</v>
      </c>
      <c r="J54" s="23">
        <f>SUM(J55:J56)</f>
        <v>2465</v>
      </c>
      <c r="K54" s="23">
        <f>SUM(L54:M54)</f>
        <v>8746</v>
      </c>
      <c r="L54" s="23">
        <f>SUM(L55:L56)</f>
        <v>7637</v>
      </c>
      <c r="M54" s="23">
        <f>SUM(M55:M56)</f>
        <v>1109</v>
      </c>
      <c r="N54" s="72"/>
    </row>
    <row r="55" spans="1:13" ht="15" customHeight="1">
      <c r="A55" s="65"/>
      <c r="B55" s="43" t="s">
        <v>87</v>
      </c>
      <c r="C55" s="62" t="s">
        <v>88</v>
      </c>
      <c r="D55" s="63"/>
      <c r="E55" s="8">
        <f>SUM(F55:G55)</f>
        <v>16817</v>
      </c>
      <c r="F55" s="8">
        <f t="shared" si="6"/>
        <v>14903</v>
      </c>
      <c r="G55" s="8">
        <f t="shared" si="6"/>
        <v>1914</v>
      </c>
      <c r="H55" s="8">
        <f>SUM(I55:J55)</f>
        <v>11012</v>
      </c>
      <c r="I55" s="8">
        <v>9651</v>
      </c>
      <c r="J55" s="8">
        <v>1361</v>
      </c>
      <c r="K55" s="8">
        <f>SUM(L55:M55)</f>
        <v>5805</v>
      </c>
      <c r="L55" s="8">
        <v>5252</v>
      </c>
      <c r="M55" s="8">
        <v>553</v>
      </c>
    </row>
    <row r="56" spans="1:13" ht="15" customHeight="1">
      <c r="A56" s="73"/>
      <c r="B56" s="43" t="s">
        <v>89</v>
      </c>
      <c r="C56" s="62" t="s">
        <v>90</v>
      </c>
      <c r="D56" s="63"/>
      <c r="E56" s="8">
        <f>SUM(F56:G56)</f>
        <v>6884</v>
      </c>
      <c r="F56" s="8">
        <f t="shared" si="6"/>
        <v>5224</v>
      </c>
      <c r="G56" s="8">
        <f t="shared" si="6"/>
        <v>1660</v>
      </c>
      <c r="H56" s="8">
        <f>SUM(I56:J56)</f>
        <v>3943</v>
      </c>
      <c r="I56" s="8">
        <v>2839</v>
      </c>
      <c r="J56" s="8">
        <v>1104</v>
      </c>
      <c r="K56" s="8">
        <f>SUM(L56:M56)</f>
        <v>2941</v>
      </c>
      <c r="L56" s="8">
        <v>2385</v>
      </c>
      <c r="M56" s="8">
        <v>556</v>
      </c>
    </row>
    <row r="57" spans="1:4" ht="15" customHeight="1">
      <c r="A57" s="73"/>
      <c r="B57" s="67"/>
      <c r="C57" s="62"/>
      <c r="D57" s="63"/>
    </row>
    <row r="58" spans="1:14" s="23" customFormat="1" ht="15" customHeight="1">
      <c r="A58" s="65" t="s">
        <v>91</v>
      </c>
      <c r="B58" s="69" t="s">
        <v>92</v>
      </c>
      <c r="C58" s="70"/>
      <c r="D58" s="71"/>
      <c r="E58" s="23">
        <f>SUM(F58:G58)</f>
        <v>2685</v>
      </c>
      <c r="F58" s="23">
        <f>SUM(I58+L58)</f>
        <v>2476</v>
      </c>
      <c r="G58" s="23">
        <f>SUM(J58+M58)</f>
        <v>209</v>
      </c>
      <c r="H58" s="23">
        <f>SUM(I58:J58)</f>
        <v>1666</v>
      </c>
      <c r="I58" s="23">
        <f>SUM(I59)</f>
        <v>1513</v>
      </c>
      <c r="J58" s="23">
        <f>SUM(J59)</f>
        <v>153</v>
      </c>
      <c r="K58" s="23">
        <f>SUM(L58:M58)</f>
        <v>1019</v>
      </c>
      <c r="L58" s="23">
        <f>SUM(L59)</f>
        <v>963</v>
      </c>
      <c r="M58" s="23">
        <f>SUM(M59)</f>
        <v>56</v>
      </c>
      <c r="N58" s="72"/>
    </row>
    <row r="59" spans="1:13" ht="15" customHeight="1">
      <c r="A59" s="73"/>
      <c r="B59" s="43" t="s">
        <v>93</v>
      </c>
      <c r="C59" s="62" t="s">
        <v>92</v>
      </c>
      <c r="D59" s="63"/>
      <c r="E59" s="8">
        <f>SUM(F59:G59)</f>
        <v>2685</v>
      </c>
      <c r="F59" s="8">
        <f>SUM(I59+L59)</f>
        <v>2476</v>
      </c>
      <c r="G59" s="8">
        <f>SUM(J59+M59)</f>
        <v>209</v>
      </c>
      <c r="H59" s="8">
        <f>SUM(I59:J59)</f>
        <v>1666</v>
      </c>
      <c r="I59" s="8">
        <v>1513</v>
      </c>
      <c r="J59" s="8">
        <v>153</v>
      </c>
      <c r="K59" s="8">
        <f>SUM(L59:M59)</f>
        <v>1019</v>
      </c>
      <c r="L59" s="8">
        <v>963</v>
      </c>
      <c r="M59" s="8">
        <v>56</v>
      </c>
    </row>
    <row r="60" spans="1:4" ht="15" customHeight="1">
      <c r="A60" s="73"/>
      <c r="B60" s="67"/>
      <c r="C60" s="62"/>
      <c r="D60" s="63"/>
    </row>
    <row r="61" spans="1:14" s="23" customFormat="1" ht="15" customHeight="1">
      <c r="A61" s="65" t="s">
        <v>94</v>
      </c>
      <c r="B61" s="69" t="s">
        <v>95</v>
      </c>
      <c r="C61" s="70"/>
      <c r="D61" s="71"/>
      <c r="E61" s="23">
        <f aca="true" t="shared" si="7" ref="E61:E68">SUM(F61:G61)</f>
        <v>66487</v>
      </c>
      <c r="F61" s="23">
        <f aca="true" t="shared" si="8" ref="F61:G68">SUM(I61+L61)</f>
        <v>32409</v>
      </c>
      <c r="G61" s="23">
        <f t="shared" si="8"/>
        <v>34078</v>
      </c>
      <c r="H61" s="23">
        <f aca="true" t="shared" si="9" ref="H61:H68">SUM(I61:J61)</f>
        <v>42681</v>
      </c>
      <c r="I61" s="23">
        <v>19530</v>
      </c>
      <c r="J61" s="23">
        <f>SUM(J62:J68)</f>
        <v>23151</v>
      </c>
      <c r="K61" s="23">
        <f aca="true" t="shared" si="10" ref="K61:K68">SUM(L61:M61)</f>
        <v>23806</v>
      </c>
      <c r="L61" s="23">
        <f>SUM(L62:L68)</f>
        <v>12879</v>
      </c>
      <c r="M61" s="23">
        <v>10927</v>
      </c>
      <c r="N61" s="72"/>
    </row>
    <row r="62" spans="1:13" ht="15" customHeight="1">
      <c r="A62" s="73"/>
      <c r="B62" s="43" t="s">
        <v>96</v>
      </c>
      <c r="C62" s="62" t="s">
        <v>97</v>
      </c>
      <c r="D62" s="63"/>
      <c r="E62" s="8">
        <f t="shared" si="7"/>
        <v>24543</v>
      </c>
      <c r="F62" s="8">
        <f t="shared" si="8"/>
        <v>7292</v>
      </c>
      <c r="G62" s="8">
        <v>17251</v>
      </c>
      <c r="H62" s="8">
        <f t="shared" si="9"/>
        <v>17258</v>
      </c>
      <c r="I62" s="8">
        <v>4970</v>
      </c>
      <c r="J62" s="8">
        <v>12288</v>
      </c>
      <c r="K62" s="8">
        <v>7285</v>
      </c>
      <c r="L62" s="8">
        <v>2322</v>
      </c>
      <c r="M62" s="8">
        <v>4863</v>
      </c>
    </row>
    <row r="63" spans="1:13" ht="15" customHeight="1">
      <c r="A63" s="73"/>
      <c r="B63" s="43" t="s">
        <v>98</v>
      </c>
      <c r="C63" s="62" t="s">
        <v>99</v>
      </c>
      <c r="D63" s="63"/>
      <c r="E63" s="8">
        <f t="shared" si="7"/>
        <v>5546</v>
      </c>
      <c r="F63" s="8">
        <f t="shared" si="8"/>
        <v>4026</v>
      </c>
      <c r="G63" s="8">
        <f t="shared" si="8"/>
        <v>1520</v>
      </c>
      <c r="H63" s="8">
        <f t="shared" si="9"/>
        <v>2469</v>
      </c>
      <c r="I63" s="8">
        <v>1749</v>
      </c>
      <c r="J63" s="8">
        <v>720</v>
      </c>
      <c r="K63" s="8">
        <f t="shared" si="10"/>
        <v>3077</v>
      </c>
      <c r="L63" s="8">
        <v>2277</v>
      </c>
      <c r="M63" s="8">
        <v>800</v>
      </c>
    </row>
    <row r="64" spans="1:13" ht="15" customHeight="1">
      <c r="A64" s="73"/>
      <c r="B64" s="43" t="s">
        <v>100</v>
      </c>
      <c r="C64" s="62" t="s">
        <v>101</v>
      </c>
      <c r="D64" s="63"/>
      <c r="E64" s="8">
        <f t="shared" si="7"/>
        <v>3058</v>
      </c>
      <c r="F64" s="8">
        <f t="shared" si="8"/>
        <v>2800</v>
      </c>
      <c r="G64" s="8">
        <f t="shared" si="8"/>
        <v>258</v>
      </c>
      <c r="H64" s="8">
        <f t="shared" si="9"/>
        <v>2000</v>
      </c>
      <c r="I64" s="8">
        <v>1830</v>
      </c>
      <c r="J64" s="8">
        <v>170</v>
      </c>
      <c r="K64" s="8">
        <f t="shared" si="10"/>
        <v>1058</v>
      </c>
      <c r="L64" s="8">
        <v>970</v>
      </c>
      <c r="M64" s="8">
        <v>88</v>
      </c>
    </row>
    <row r="65" spans="1:13" ht="15" customHeight="1">
      <c r="A65" s="73"/>
      <c r="B65" s="43" t="s">
        <v>102</v>
      </c>
      <c r="C65" s="62" t="s">
        <v>103</v>
      </c>
      <c r="D65" s="63"/>
      <c r="E65" s="8">
        <f t="shared" si="7"/>
        <v>3346</v>
      </c>
      <c r="F65" s="8">
        <f t="shared" si="8"/>
        <v>1404</v>
      </c>
      <c r="G65" s="8">
        <f t="shared" si="8"/>
        <v>1942</v>
      </c>
      <c r="H65" s="8">
        <f t="shared" si="9"/>
        <v>2746</v>
      </c>
      <c r="I65" s="8">
        <v>1130</v>
      </c>
      <c r="J65" s="8">
        <v>1616</v>
      </c>
      <c r="K65" s="8">
        <f t="shared" si="10"/>
        <v>600</v>
      </c>
      <c r="L65" s="8">
        <v>274</v>
      </c>
      <c r="M65" s="8">
        <v>326</v>
      </c>
    </row>
    <row r="66" spans="1:13" ht="15" customHeight="1">
      <c r="A66" s="73"/>
      <c r="B66" s="43" t="s">
        <v>104</v>
      </c>
      <c r="C66" s="62" t="s">
        <v>105</v>
      </c>
      <c r="D66" s="63"/>
      <c r="E66" s="8">
        <f t="shared" si="7"/>
        <v>8675</v>
      </c>
      <c r="F66" s="8">
        <f t="shared" si="8"/>
        <v>3648</v>
      </c>
      <c r="G66" s="8">
        <f t="shared" si="8"/>
        <v>5027</v>
      </c>
      <c r="H66" s="8">
        <f t="shared" si="9"/>
        <v>6069</v>
      </c>
      <c r="I66" s="8">
        <v>2409</v>
      </c>
      <c r="J66" s="8">
        <v>3660</v>
      </c>
      <c r="K66" s="8">
        <f t="shared" si="10"/>
        <v>2606</v>
      </c>
      <c r="L66" s="8">
        <v>1239</v>
      </c>
      <c r="M66" s="8">
        <v>1367</v>
      </c>
    </row>
    <row r="67" spans="1:13" ht="15" customHeight="1">
      <c r="A67" s="73"/>
      <c r="B67" s="43" t="s">
        <v>106</v>
      </c>
      <c r="C67" s="30" t="s">
        <v>107</v>
      </c>
      <c r="D67" s="31"/>
      <c r="E67" s="8">
        <v>14644</v>
      </c>
      <c r="F67" s="8">
        <v>9155</v>
      </c>
      <c r="G67" s="8">
        <f t="shared" si="8"/>
        <v>5493</v>
      </c>
      <c r="H67" s="8">
        <v>7782</v>
      </c>
      <c r="I67" s="8">
        <v>2778</v>
      </c>
      <c r="J67" s="8">
        <v>3004</v>
      </c>
      <c r="K67" s="8">
        <f t="shared" si="10"/>
        <v>6862</v>
      </c>
      <c r="L67" s="8">
        <v>4373</v>
      </c>
      <c r="M67" s="8">
        <v>2489</v>
      </c>
    </row>
    <row r="68" spans="1:13" ht="15" customHeight="1">
      <c r="A68" s="73"/>
      <c r="B68" s="43" t="s">
        <v>108</v>
      </c>
      <c r="C68" s="30" t="s">
        <v>109</v>
      </c>
      <c r="D68" s="31"/>
      <c r="E68" s="8">
        <f t="shared" si="7"/>
        <v>6675</v>
      </c>
      <c r="F68" s="8">
        <f t="shared" si="8"/>
        <v>4088</v>
      </c>
      <c r="G68" s="8">
        <f t="shared" si="8"/>
        <v>2587</v>
      </c>
      <c r="H68" s="8">
        <f t="shared" si="9"/>
        <v>4357</v>
      </c>
      <c r="I68" s="8">
        <v>2664</v>
      </c>
      <c r="J68" s="8">
        <v>1693</v>
      </c>
      <c r="K68" s="8">
        <f t="shared" si="10"/>
        <v>2318</v>
      </c>
      <c r="L68" s="8">
        <v>1424</v>
      </c>
      <c r="M68" s="8">
        <v>894</v>
      </c>
    </row>
    <row r="69" spans="1:4" ht="15" customHeight="1">
      <c r="A69" s="73"/>
      <c r="B69" s="67"/>
      <c r="C69" s="67"/>
      <c r="D69" s="74"/>
    </row>
    <row r="70" spans="1:14" s="23" customFormat="1" ht="15" customHeight="1">
      <c r="A70" s="65" t="s">
        <v>110</v>
      </c>
      <c r="B70" s="19" t="s">
        <v>111</v>
      </c>
      <c r="C70" s="75"/>
      <c r="D70" s="76"/>
      <c r="E70" s="23">
        <f>SUM(F70:G70)</f>
        <v>18645</v>
      </c>
      <c r="F70" s="23">
        <f>SUM(I70+L70)</f>
        <v>16291</v>
      </c>
      <c r="G70" s="23">
        <f>SUM(J70+M70)</f>
        <v>2354</v>
      </c>
      <c r="H70" s="23">
        <f>SUM(I70:J70)</f>
        <v>11189</v>
      </c>
      <c r="I70" s="23">
        <f>SUM(I71)</f>
        <v>9782</v>
      </c>
      <c r="J70" s="23">
        <f>SUM(J71)</f>
        <v>1407</v>
      </c>
      <c r="K70" s="23">
        <f>SUM(L70:M70)</f>
        <v>7456</v>
      </c>
      <c r="L70" s="23">
        <f>SUM(L71)</f>
        <v>6509</v>
      </c>
      <c r="M70" s="23">
        <f>SUM(M71)</f>
        <v>947</v>
      </c>
      <c r="N70" s="72"/>
    </row>
    <row r="71" spans="1:13" ht="15" customHeight="1">
      <c r="A71" s="73"/>
      <c r="B71" s="43" t="s">
        <v>112</v>
      </c>
      <c r="C71" s="62" t="s">
        <v>113</v>
      </c>
      <c r="D71" s="63"/>
      <c r="E71" s="8">
        <f>SUM(F71:G71)</f>
        <v>18645</v>
      </c>
      <c r="F71" s="8">
        <f>SUM(I71+L71)</f>
        <v>16291</v>
      </c>
      <c r="G71" s="8">
        <f>SUM(J71+M71)</f>
        <v>2354</v>
      </c>
      <c r="H71" s="8">
        <f>SUM(I71:J71)</f>
        <v>11189</v>
      </c>
      <c r="I71" s="8">
        <v>9782</v>
      </c>
      <c r="J71" s="8">
        <v>1407</v>
      </c>
      <c r="K71" s="8">
        <f>SUM(L71:M71)</f>
        <v>7456</v>
      </c>
      <c r="L71" s="8">
        <v>6509</v>
      </c>
      <c r="M71" s="8">
        <v>947</v>
      </c>
    </row>
    <row r="72" spans="1:4" ht="15" customHeight="1">
      <c r="A72" s="65"/>
      <c r="B72" s="67" t="s">
        <v>114</v>
      </c>
      <c r="C72" s="62" t="s">
        <v>115</v>
      </c>
      <c r="D72" s="63"/>
    </row>
    <row r="73" spans="1:14" s="23" customFormat="1" ht="15" customHeight="1">
      <c r="A73" s="28" t="s">
        <v>116</v>
      </c>
      <c r="B73" s="77" t="s">
        <v>117</v>
      </c>
      <c r="C73" s="75"/>
      <c r="D73" s="76"/>
      <c r="E73" s="23">
        <f>SUM(F73:G73)</f>
        <v>96</v>
      </c>
      <c r="F73" s="23">
        <f>SUM(I73+L73)</f>
        <v>51</v>
      </c>
      <c r="G73" s="23">
        <f>SUM(J73+M73)</f>
        <v>45</v>
      </c>
      <c r="H73" s="23">
        <f>SUM(I73:J73)</f>
        <v>42</v>
      </c>
      <c r="I73" s="23">
        <f>SUM(I74)</f>
        <v>21</v>
      </c>
      <c r="J73" s="23">
        <f>SUM(J74)</f>
        <v>21</v>
      </c>
      <c r="K73" s="23">
        <f>SUM(L73:M73)</f>
        <v>54</v>
      </c>
      <c r="L73" s="23">
        <f>SUM(L74)</f>
        <v>30</v>
      </c>
      <c r="M73" s="23">
        <f>SUM(M74)</f>
        <v>24</v>
      </c>
      <c r="N73" s="72"/>
    </row>
    <row r="74" spans="1:13" ht="15" customHeight="1">
      <c r="A74" s="78"/>
      <c r="B74" s="79" t="s">
        <v>118</v>
      </c>
      <c r="C74" s="80" t="s">
        <v>117</v>
      </c>
      <c r="D74" s="81"/>
      <c r="E74" s="82">
        <f>SUM(F74:G74)</f>
        <v>96</v>
      </c>
      <c r="F74" s="82">
        <f>SUM(I74+L74)</f>
        <v>51</v>
      </c>
      <c r="G74" s="82">
        <f>SUM(J74+M74)</f>
        <v>45</v>
      </c>
      <c r="H74" s="82">
        <f>SUM(I74:J74)</f>
        <v>42</v>
      </c>
      <c r="I74" s="82">
        <v>21</v>
      </c>
      <c r="J74" s="82">
        <v>21</v>
      </c>
      <c r="K74" s="82">
        <f>SUM(L74:M74)</f>
        <v>54</v>
      </c>
      <c r="L74" s="82">
        <v>30</v>
      </c>
      <c r="M74" s="82">
        <v>24</v>
      </c>
    </row>
    <row r="75" ht="12">
      <c r="B75" s="2" t="s">
        <v>119</v>
      </c>
    </row>
  </sheetData>
  <sheetProtection/>
  <mergeCells count="94">
    <mergeCell ref="C71:D71"/>
    <mergeCell ref="C72:D72"/>
    <mergeCell ref="B73:D73"/>
    <mergeCell ref="C74:D74"/>
    <mergeCell ref="C64:D64"/>
    <mergeCell ref="C65:D65"/>
    <mergeCell ref="C66:D66"/>
    <mergeCell ref="C67:D67"/>
    <mergeCell ref="C68:D68"/>
    <mergeCell ref="B70:D70"/>
    <mergeCell ref="B58:D58"/>
    <mergeCell ref="C59:D59"/>
    <mergeCell ref="C60:D60"/>
    <mergeCell ref="B61:D61"/>
    <mergeCell ref="C62:D62"/>
    <mergeCell ref="C63:D63"/>
    <mergeCell ref="C52:D52"/>
    <mergeCell ref="C53:D53"/>
    <mergeCell ref="B54:D54"/>
    <mergeCell ref="C55:D55"/>
    <mergeCell ref="C56:D56"/>
    <mergeCell ref="C57:D57"/>
    <mergeCell ref="C45:D45"/>
    <mergeCell ref="B46:D46"/>
    <mergeCell ref="C47:D47"/>
    <mergeCell ref="C48:D48"/>
    <mergeCell ref="B50:D50"/>
    <mergeCell ref="C51:D51"/>
    <mergeCell ref="M42:M43"/>
    <mergeCell ref="N42:N43"/>
    <mergeCell ref="O42:O43"/>
    <mergeCell ref="P42:P43"/>
    <mergeCell ref="Q42:Q43"/>
    <mergeCell ref="C44:D44"/>
    <mergeCell ref="G42:G43"/>
    <mergeCell ref="H42:H43"/>
    <mergeCell ref="I42:I43"/>
    <mergeCell ref="J42:J43"/>
    <mergeCell ref="K42:K43"/>
    <mergeCell ref="L42:L43"/>
    <mergeCell ref="C40:D40"/>
    <mergeCell ref="C41:D41"/>
    <mergeCell ref="B42:B43"/>
    <mergeCell ref="C42:D43"/>
    <mergeCell ref="E42:E43"/>
    <mergeCell ref="F42:F43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M25:M26"/>
    <mergeCell ref="N25:N26"/>
    <mergeCell ref="O25:O26"/>
    <mergeCell ref="P25:P26"/>
    <mergeCell ref="Q25:Q26"/>
    <mergeCell ref="C27:D27"/>
    <mergeCell ref="G25:G26"/>
    <mergeCell ref="H25:H26"/>
    <mergeCell ref="I25:I26"/>
    <mergeCell ref="J25:J26"/>
    <mergeCell ref="K25:K26"/>
    <mergeCell ref="L25:L26"/>
    <mergeCell ref="C23:D23"/>
    <mergeCell ref="C24:D24"/>
    <mergeCell ref="B25:B26"/>
    <mergeCell ref="C25:D26"/>
    <mergeCell ref="E25:E26"/>
    <mergeCell ref="F25:F26"/>
    <mergeCell ref="C14:D14"/>
    <mergeCell ref="B16:D16"/>
    <mergeCell ref="C17:D17"/>
    <mergeCell ref="B19:D19"/>
    <mergeCell ref="C20:D20"/>
    <mergeCell ref="B22:D22"/>
    <mergeCell ref="A5:D5"/>
    <mergeCell ref="B7:D7"/>
    <mergeCell ref="C8:D8"/>
    <mergeCell ref="B10:D10"/>
    <mergeCell ref="C11:D11"/>
    <mergeCell ref="B13:D13"/>
    <mergeCell ref="C1:J1"/>
    <mergeCell ref="L2:M2"/>
    <mergeCell ref="A3:D4"/>
    <mergeCell ref="E3:G3"/>
    <mergeCell ref="H3:J3"/>
    <mergeCell ref="K3:M3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landscape" paperSize="12" r:id="rId1"/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2009-06-22T02:50:53Z</dcterms:created>
  <dcterms:modified xsi:type="dcterms:W3CDTF">2009-06-22T02:51:02Z</dcterms:modified>
  <cp:category/>
  <cp:version/>
  <cp:contentType/>
  <cp:contentStatus/>
</cp:coreProperties>
</file>