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10.電気_ガスおよび水道">#REF!</definedName>
    <definedName name="_xlnm.Print_Area" localSheetId="0">'215'!$A$1:$R$104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<sst xmlns="http://schemas.openxmlformats.org/spreadsheetml/2006/main" count="194" uniqueCount="120">
  <si>
    <t xml:space="preserve"> 215. 　 有　　　権　　　者　　　数　　　お　　　よ　　　び　　　投　　　票　　　率          </t>
  </si>
  <si>
    <t>市     町     村</t>
  </si>
  <si>
    <t xml:space="preserve">参議院議員(全国区)   (昭43.7.7) </t>
  </si>
  <si>
    <t>参議院議員(地方区)(昭43.7.7)</t>
  </si>
  <si>
    <t xml:space="preserve">衆  議  院  議  員(昭42.1.29) </t>
  </si>
  <si>
    <t xml:space="preserve">  知     事    （昭42.4.15）</t>
  </si>
  <si>
    <t>県 議 会 議 員（昭42.4.15)</t>
  </si>
  <si>
    <t>標示</t>
  </si>
  <si>
    <t>当日の有権者数</t>
  </si>
  <si>
    <t>投 票 者 数</t>
  </si>
  <si>
    <t>投票率(%)</t>
  </si>
  <si>
    <t>投　票　者　数</t>
  </si>
  <si>
    <t>当 日 の</t>
  </si>
  <si>
    <t>投率票(%)</t>
  </si>
  <si>
    <t>有権者数</t>
  </si>
  <si>
    <t>番号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</si>
  <si>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</si>
  <si>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</si>
  <si>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</si>
  <si>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</si>
  <si>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</si>
  <si>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</si>
  <si>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</si>
  <si>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</si>
  <si>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</si>
  <si>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</si>
  <si>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</si>
  <si>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</si>
  <si>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</si>
  <si>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</si>
  <si>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</si>
  <si>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無投票</t>
  </si>
  <si>
    <t>-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</si>
  <si>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</si>
  <si>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</si>
  <si>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</si>
  <si>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</si>
  <si>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</si>
  <si>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</si>
  <si>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</si>
  <si>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</si>
  <si>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</si>
  <si>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</si>
  <si>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</si>
  <si>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</si>
  <si>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</si>
  <si>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</si>
  <si>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</si>
  <si>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</si>
  <si>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</si>
  <si>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</si>
  <si>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</si>
  <si>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</si>
  <si>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</si>
  <si>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</si>
  <si>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</si>
  <si>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</si>
  <si>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</si>
  <si>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</si>
  <si>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</si>
  <si>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</si>
  <si>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</si>
  <si>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</si>
  <si>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27</t>
  </si>
  <si>
    <t>資料県地方課</t>
  </si>
  <si>
    <t xml:space="preserve">  　有     権     者     数     お     よ     び     投     票     率       （続き）　　　　　</t>
  </si>
  <si>
    <t>市町村</t>
  </si>
  <si>
    <t xml:space="preserve">    知     事    （ 昭42.4.15 ）</t>
  </si>
  <si>
    <t>当日の有</t>
  </si>
  <si>
    <t>権 者 数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</si>
  <si>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</si>
  <si>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</si>
  <si>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</si>
  <si>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</si>
  <si>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</si>
  <si>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</si>
  <si>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</si>
  <si>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</si>
  <si>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</si>
  <si>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</si>
  <si>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</si>
  <si>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</si>
  <si>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</si>
  <si>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</si>
  <si>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</si>
  <si>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</si>
  <si>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</si>
  <si>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</si>
  <si>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</si>
  <si>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</si>
  <si>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</si>
  <si>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</si>
  <si>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</si>
  <si>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</si>
  <si>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</si>
  <si>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</si>
  <si>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</si>
  <si>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</si>
  <si>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</si>
  <si>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</si>
  <si>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</si>
  <si>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</si>
  <si>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</si>
  <si>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</si>
  <si>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</si>
  <si>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</si>
  <si>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</si>
  <si>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</si>
  <si>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大山村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</si>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</sst>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177" fontId="23" fillId="0" borderId="10" xfId="0" applyNumberFormat="1" applyFont="1" applyBorder="1" applyAlignment="1" applyProtection="1">
      <alignment horizontal="centerContinuous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left" vertical="center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20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0" fontId="25" fillId="0" borderId="0" xfId="0" applyFont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41" fontId="24" fillId="0" borderId="0" xfId="48" applyNumberFormat="1" applyFont="1" applyAlignment="1">
      <alignment horizontal="right" vertical="center"/>
    </xf>
    <xf numFmtId="43" fontId="24" fillId="0" borderId="0" xfId="48" applyNumberFormat="1" applyFont="1" applyAlignment="1">
      <alignment horizontal="right" vertical="center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41" fontId="23" fillId="0" borderId="0" xfId="48" applyNumberFormat="1" applyFont="1" applyAlignment="1">
      <alignment horizontal="right" vertical="center"/>
    </xf>
    <xf numFmtId="43" fontId="23" fillId="0" borderId="0" xfId="48" applyNumberFormat="1" applyFont="1" applyAlignment="1">
      <alignment horizontal="right"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41" fontId="23" fillId="0" borderId="0" xfId="48" applyNumberFormat="1" applyFont="1" applyAlignment="1" applyProtection="1">
      <alignment horizontal="right" vertical="center"/>
      <protection locked="0"/>
    </xf>
    <xf numFmtId="43" fontId="23" fillId="0" borderId="0" xfId="48" applyNumberFormat="1" applyFont="1" applyAlignment="1" applyProtection="1">
      <alignment horizontal="right" vertical="center"/>
      <protection locked="0"/>
    </xf>
    <xf numFmtId="43" fontId="23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/>
    </xf>
    <xf numFmtId="41" fontId="24" fillId="0" borderId="0" xfId="48" applyNumberFormat="1" applyFont="1" applyAlignment="1" applyProtection="1">
      <alignment horizontal="right" vertical="center"/>
      <protection/>
    </xf>
    <xf numFmtId="43" fontId="24" fillId="0" borderId="0" xfId="48" applyNumberFormat="1" applyFont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horizontal="distributed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3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Border="1" applyAlignment="1">
      <alignment horizontal="right" vertical="center"/>
    </xf>
    <xf numFmtId="43" fontId="23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vertical="center"/>
      <protection locked="0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3" fontId="24" fillId="0" borderId="0" xfId="48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Border="1" applyAlignment="1">
      <alignment horizontal="right" vertical="center"/>
    </xf>
    <xf numFmtId="43" fontId="24" fillId="0" borderId="0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1" fontId="23" fillId="0" borderId="22" xfId="48" applyNumberFormat="1" applyFont="1" applyBorder="1" applyAlignment="1" applyProtection="1">
      <alignment vertical="center"/>
      <protection locked="0"/>
    </xf>
    <xf numFmtId="177" fontId="23" fillId="0" borderId="22" xfId="48" applyNumberFormat="1" applyFont="1" applyBorder="1" applyAlignment="1" applyProtection="1">
      <alignment horizontal="right" vertical="center"/>
      <protection locked="0"/>
    </xf>
    <xf numFmtId="41" fontId="23" fillId="0" borderId="22" xfId="48" applyNumberFormat="1" applyFont="1" applyBorder="1" applyAlignment="1" applyProtection="1">
      <alignment horizontal="right" vertical="center"/>
      <protection locked="0"/>
    </xf>
    <xf numFmtId="41" fontId="23" fillId="0" borderId="22" xfId="48" applyNumberFormat="1" applyFont="1" applyBorder="1" applyAlignment="1">
      <alignment vertical="center"/>
    </xf>
    <xf numFmtId="177" fontId="23" fillId="0" borderId="22" xfId="0" applyNumberFormat="1" applyFont="1" applyBorder="1" applyAlignment="1">
      <alignment vertical="center"/>
    </xf>
    <xf numFmtId="177" fontId="23" fillId="0" borderId="22" xfId="48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41" fontId="23" fillId="0" borderId="26" xfId="48" applyNumberFormat="1" applyFont="1" applyBorder="1" applyAlignment="1" applyProtection="1">
      <alignment vertical="center"/>
      <protection locked="0"/>
    </xf>
    <xf numFmtId="2" fontId="23" fillId="0" borderId="26" xfId="48" applyNumberFormat="1" applyFont="1" applyBorder="1" applyAlignment="1" applyProtection="1">
      <alignment horizontal="right" vertical="center"/>
      <protection locked="0"/>
    </xf>
    <xf numFmtId="41" fontId="23" fillId="0" borderId="26" xfId="48" applyNumberFormat="1" applyFont="1" applyBorder="1" applyAlignment="1" applyProtection="1">
      <alignment horizontal="right" vertical="center"/>
      <protection locked="0"/>
    </xf>
    <xf numFmtId="41" fontId="23" fillId="0" borderId="26" xfId="48" applyNumberFormat="1" applyFont="1" applyBorder="1" applyAlignment="1">
      <alignment vertical="center"/>
    </xf>
    <xf numFmtId="177" fontId="23" fillId="0" borderId="26" xfId="0" applyNumberFormat="1" applyFont="1" applyBorder="1" applyAlignment="1">
      <alignment vertical="center"/>
    </xf>
    <xf numFmtId="177" fontId="23" fillId="0" borderId="26" xfId="48" applyNumberFormat="1" applyFont="1" applyBorder="1" applyAlignment="1" applyProtection="1">
      <alignment vertical="center"/>
      <protection locked="0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7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1" fontId="23" fillId="0" borderId="0" xfId="0" applyNumberFormat="1" applyFont="1" applyBorder="1" applyAlignment="1" applyProtection="1">
      <alignment horizontal="center" vertical="center" wrapText="1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49" fontId="23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2" fillId="0" borderId="22" xfId="0" applyFont="1" applyBorder="1" applyAlignment="1">
      <alignment vertical="center"/>
    </xf>
    <xf numFmtId="0" fontId="23" fillId="0" borderId="22" xfId="0" applyFont="1" applyBorder="1" applyAlignment="1" applyProtection="1">
      <alignment vertical="center"/>
      <protection locked="0"/>
    </xf>
    <xf numFmtId="177" fontId="23" fillId="0" borderId="22" xfId="0" applyNumberFormat="1" applyFont="1" applyBorder="1" applyAlignment="1" applyProtection="1">
      <alignment vertical="center"/>
      <protection locked="0"/>
    </xf>
    <xf numFmtId="43" fontId="23" fillId="0" borderId="22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9&#20844;&#21209;&#21729;&#12362;&#12424;&#12403;&#36984;&#25369;212-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A"/>
      <sheetName val="212B"/>
      <sheetName val="212C"/>
      <sheetName val="212D"/>
      <sheetName val="212E"/>
      <sheetName val="213"/>
      <sheetName val="214"/>
      <sheetName val="2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111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2" customHeight="1"/>
  <cols>
    <col min="1" max="2" width="2.50390625" style="4" customWidth="1"/>
    <col min="3" max="3" width="13.00390625" style="4" customWidth="1"/>
    <col min="4" max="4" width="14.75390625" style="4" customWidth="1"/>
    <col min="5" max="5" width="12.75390625" style="4" customWidth="1"/>
    <col min="6" max="6" width="10.75390625" style="4" customWidth="1"/>
    <col min="7" max="7" width="16.375" style="4" customWidth="1"/>
    <col min="8" max="8" width="10.75390625" style="4" customWidth="1"/>
    <col min="9" max="9" width="12.75390625" style="4" customWidth="1"/>
    <col min="10" max="10" width="13.75390625" style="4" customWidth="1"/>
    <col min="11" max="11" width="9.375" style="124" customWidth="1"/>
    <col min="12" max="12" width="13.375" style="4" customWidth="1"/>
    <col min="13" max="13" width="12.75390625" style="4" customWidth="1"/>
    <col min="14" max="14" width="9.375" style="124" customWidth="1"/>
    <col min="15" max="15" width="13.375" style="4" customWidth="1"/>
    <col min="16" max="16" width="12.75390625" style="4" customWidth="1"/>
    <col min="17" max="17" width="10.75390625" style="124" customWidth="1"/>
    <col min="18" max="18" width="5.75390625" style="125" customWidth="1"/>
    <col min="19" max="16384" width="9.00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2" customHeight="1" thickBot="1">
      <c r="A2" s="5"/>
      <c r="B2" s="6"/>
      <c r="C2" s="7"/>
      <c r="D2" s="8"/>
      <c r="E2" s="9"/>
      <c r="F2" s="9"/>
      <c r="G2" s="8"/>
      <c r="H2" s="9"/>
      <c r="I2" s="8"/>
      <c r="J2" s="9"/>
      <c r="K2" s="10"/>
      <c r="L2" s="8"/>
      <c r="M2" s="9"/>
      <c r="N2" s="10"/>
      <c r="O2" s="8"/>
      <c r="P2" s="9"/>
      <c r="Q2" s="10"/>
      <c r="R2" s="11"/>
      <c r="S2" s="3"/>
    </row>
    <row r="3" spans="1:19" ht="12" customHeight="1" thickTop="1">
      <c r="A3" s="12" t="s">
        <v>1</v>
      </c>
      <c r="B3" s="13"/>
      <c r="C3" s="14"/>
      <c r="D3" s="15" t="s">
        <v>2</v>
      </c>
      <c r="E3" s="16"/>
      <c r="F3" s="17"/>
      <c r="G3" s="15" t="s">
        <v>3</v>
      </c>
      <c r="H3" s="17"/>
      <c r="I3" s="15" t="s">
        <v>4</v>
      </c>
      <c r="J3" s="16"/>
      <c r="K3" s="17"/>
      <c r="L3" s="18" t="s">
        <v>5</v>
      </c>
      <c r="M3" s="16"/>
      <c r="N3" s="17"/>
      <c r="O3" s="18" t="s">
        <v>6</v>
      </c>
      <c r="P3" s="16"/>
      <c r="Q3" s="17"/>
      <c r="R3" s="19" t="s">
        <v>7</v>
      </c>
      <c r="S3" s="3"/>
    </row>
    <row r="4" spans="1:19" ht="12" customHeight="1">
      <c r="A4" s="20"/>
      <c r="B4" s="20"/>
      <c r="C4" s="21"/>
      <c r="D4" s="22" t="s">
        <v>8</v>
      </c>
      <c r="E4" s="22" t="s">
        <v>9</v>
      </c>
      <c r="F4" s="23" t="s">
        <v>10</v>
      </c>
      <c r="G4" s="22" t="s">
        <v>11</v>
      </c>
      <c r="H4" s="22" t="s">
        <v>10</v>
      </c>
      <c r="I4" s="24" t="s">
        <v>12</v>
      </c>
      <c r="J4" s="25" t="s">
        <v>9</v>
      </c>
      <c r="K4" s="22" t="s">
        <v>10</v>
      </c>
      <c r="L4" s="22" t="s">
        <v>8</v>
      </c>
      <c r="M4" s="22" t="s">
        <v>9</v>
      </c>
      <c r="N4" s="22" t="s">
        <v>10</v>
      </c>
      <c r="O4" s="22" t="s">
        <v>8</v>
      </c>
      <c r="P4" s="22" t="s">
        <v>9</v>
      </c>
      <c r="Q4" s="22" t="s">
        <v>13</v>
      </c>
      <c r="R4" s="26"/>
      <c r="S4" s="3"/>
    </row>
    <row r="5" spans="1:49" ht="12" customHeight="1">
      <c r="A5" s="27"/>
      <c r="B5" s="27"/>
      <c r="C5" s="28"/>
      <c r="D5" s="29"/>
      <c r="E5" s="29"/>
      <c r="F5" s="30"/>
      <c r="G5" s="29"/>
      <c r="H5" s="29"/>
      <c r="I5" s="31" t="s">
        <v>14</v>
      </c>
      <c r="J5" s="28"/>
      <c r="K5" s="29"/>
      <c r="L5" s="29"/>
      <c r="M5" s="29"/>
      <c r="N5" s="29"/>
      <c r="O5" s="29"/>
      <c r="P5" s="29"/>
      <c r="Q5" s="29"/>
      <c r="R5" s="32" t="s">
        <v>15</v>
      </c>
      <c r="S5" s="3"/>
      <c r="AW5" s="3"/>
    </row>
    <row r="6" spans="1:49" ht="6" customHeight="1">
      <c r="A6" s="33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8"/>
      <c r="S6" s="3"/>
      <c r="AW6" s="3"/>
    </row>
    <row r="7" spans="1:19" s="46" customFormat="1" ht="12" customHeight="1">
      <c r="A7" s="39" t="s">
        <v>16</v>
      </c>
      <c r="B7" s="40"/>
      <c r="C7" s="41"/>
      <c r="D7" s="42">
        <v>747503</v>
      </c>
      <c r="E7" s="42">
        <v>562003</v>
      </c>
      <c r="F7" s="43">
        <v>75.18</v>
      </c>
      <c r="G7" s="42">
        <v>562035</v>
      </c>
      <c r="H7" s="43">
        <v>75.19</v>
      </c>
      <c r="I7" s="42">
        <v>738951</v>
      </c>
      <c r="J7" s="42">
        <v>604108</v>
      </c>
      <c r="K7" s="43">
        <v>81.75</v>
      </c>
      <c r="L7" s="42">
        <v>731775</v>
      </c>
      <c r="M7" s="42">
        <v>568851</v>
      </c>
      <c r="N7" s="43">
        <v>77.74</v>
      </c>
      <c r="O7" s="42">
        <v>636191</v>
      </c>
      <c r="P7" s="42">
        <v>520884</v>
      </c>
      <c r="Q7" s="43">
        <v>81.88</v>
      </c>
      <c r="R7" s="44" t="s">
        <v>17</v>
      </c>
      <c r="S7" s="45"/>
    </row>
    <row r="8" spans="1:19" s="52" customFormat="1" ht="12" customHeight="1">
      <c r="A8" s="47"/>
      <c r="B8" s="2"/>
      <c r="C8" s="48"/>
      <c r="D8" s="49"/>
      <c r="E8" s="49"/>
      <c r="F8" s="50"/>
      <c r="G8" s="49"/>
      <c r="H8" s="50"/>
      <c r="I8" s="49"/>
      <c r="J8" s="49"/>
      <c r="K8" s="50"/>
      <c r="L8" s="49"/>
      <c r="M8" s="49"/>
      <c r="N8" s="50"/>
      <c r="O8" s="49"/>
      <c r="P8" s="49"/>
      <c r="Q8" s="50"/>
      <c r="R8" s="26"/>
      <c r="S8" s="51"/>
    </row>
    <row r="9" spans="1:19" s="46" customFormat="1" ht="12" customHeight="1">
      <c r="A9" s="53" t="s">
        <v>18</v>
      </c>
      <c r="B9" s="54"/>
      <c r="C9" s="55"/>
      <c r="D9" s="42">
        <f>SUM(D13:D23)</f>
        <v>472932</v>
      </c>
      <c r="E9" s="42">
        <f>SUM(E13:E23)</f>
        <v>353640</v>
      </c>
      <c r="F9" s="43">
        <v>74.78</v>
      </c>
      <c r="G9" s="42">
        <f>SUM(G13:G23)</f>
        <v>353662</v>
      </c>
      <c r="H9" s="43">
        <v>74.78</v>
      </c>
      <c r="I9" s="42">
        <f>SUM(I13:I23)</f>
        <v>464617</v>
      </c>
      <c r="J9" s="42">
        <f>SUM(J13:J23)</f>
        <v>376179</v>
      </c>
      <c r="K9" s="43">
        <v>80.97</v>
      </c>
      <c r="L9" s="42">
        <f>SUM(L13:L23)</f>
        <v>459642</v>
      </c>
      <c r="M9" s="42">
        <f>SUM(M13:M23)</f>
        <v>362015</v>
      </c>
      <c r="N9" s="43">
        <v>78.76</v>
      </c>
      <c r="O9" s="42">
        <f>SUM(O13:O23)</f>
        <v>428258</v>
      </c>
      <c r="P9" s="42">
        <f>SUM(P13:P23)</f>
        <v>345094</v>
      </c>
      <c r="Q9" s="43">
        <v>80.58</v>
      </c>
      <c r="R9" s="44" t="s">
        <v>19</v>
      </c>
      <c r="S9" s="45"/>
    </row>
    <row r="10" spans="1:19" s="52" customFormat="1" ht="12" customHeight="1">
      <c r="A10" s="47"/>
      <c r="B10" s="2"/>
      <c r="C10" s="48"/>
      <c r="D10" s="49"/>
      <c r="E10" s="49"/>
      <c r="F10" s="50"/>
      <c r="G10" s="49"/>
      <c r="H10" s="50"/>
      <c r="I10" s="49"/>
      <c r="J10" s="49"/>
      <c r="K10" s="50"/>
      <c r="L10" s="49"/>
      <c r="M10" s="49"/>
      <c r="N10" s="50"/>
      <c r="O10" s="49"/>
      <c r="P10" s="49"/>
      <c r="Q10" s="50"/>
      <c r="R10" s="26"/>
      <c r="S10" s="51"/>
    </row>
    <row r="11" spans="1:19" s="46" customFormat="1" ht="12" customHeight="1">
      <c r="A11" s="53" t="s">
        <v>20</v>
      </c>
      <c r="B11" s="54"/>
      <c r="C11" s="55"/>
      <c r="D11" s="42">
        <v>274571</v>
      </c>
      <c r="E11" s="42">
        <v>208363</v>
      </c>
      <c r="F11" s="43">
        <v>75.89</v>
      </c>
      <c r="G11" s="42">
        <v>208373</v>
      </c>
      <c r="H11" s="43">
        <v>75.89</v>
      </c>
      <c r="I11" s="42">
        <v>274334</v>
      </c>
      <c r="J11" s="42">
        <v>227929</v>
      </c>
      <c r="K11" s="43">
        <v>83.08</v>
      </c>
      <c r="L11" s="42">
        <v>272133</v>
      </c>
      <c r="M11" s="42">
        <v>206836</v>
      </c>
      <c r="N11" s="43">
        <v>76.01</v>
      </c>
      <c r="O11" s="42">
        <v>207933</v>
      </c>
      <c r="P11" s="42">
        <v>175590</v>
      </c>
      <c r="Q11" s="43">
        <v>84.54</v>
      </c>
      <c r="R11" s="44" t="s">
        <v>21</v>
      </c>
      <c r="S11" s="45"/>
    </row>
    <row r="12" spans="1:19" s="52" customFormat="1" ht="12" customHeight="1">
      <c r="A12" s="47"/>
      <c r="B12" s="2"/>
      <c r="C12" s="48"/>
      <c r="D12" s="49"/>
      <c r="E12" s="49"/>
      <c r="F12" s="50"/>
      <c r="G12" s="49"/>
      <c r="H12" s="50"/>
      <c r="I12" s="49"/>
      <c r="J12" s="49"/>
      <c r="K12" s="50"/>
      <c r="L12" s="49"/>
      <c r="M12" s="49"/>
      <c r="N12" s="50"/>
      <c r="O12" s="49"/>
      <c r="P12" s="49"/>
      <c r="Q12" s="50"/>
      <c r="R12" s="26"/>
      <c r="S12" s="51"/>
    </row>
    <row r="13" spans="1:19" s="62" customFormat="1" ht="12" customHeight="1">
      <c r="A13" s="56">
        <v>1</v>
      </c>
      <c r="B13" s="57" t="s">
        <v>22</v>
      </c>
      <c r="C13" s="48"/>
      <c r="D13" s="58">
        <v>147051</v>
      </c>
      <c r="E13" s="58">
        <v>110483</v>
      </c>
      <c r="F13" s="59">
        <v>75.13</v>
      </c>
      <c r="G13" s="58">
        <v>110493</v>
      </c>
      <c r="H13" s="59">
        <v>75.14</v>
      </c>
      <c r="I13" s="49">
        <v>142713</v>
      </c>
      <c r="J13" s="49">
        <v>115261</v>
      </c>
      <c r="K13" s="60">
        <v>80.76</v>
      </c>
      <c r="L13" s="58">
        <v>140840</v>
      </c>
      <c r="M13" s="58">
        <v>112945</v>
      </c>
      <c r="N13" s="59">
        <v>80.19</v>
      </c>
      <c r="O13" s="58">
        <v>140840</v>
      </c>
      <c r="P13" s="58">
        <v>112935</v>
      </c>
      <c r="Q13" s="59">
        <v>80.19</v>
      </c>
      <c r="R13" s="26">
        <v>1</v>
      </c>
      <c r="S13" s="61"/>
    </row>
    <row r="14" spans="1:19" s="62" customFormat="1" ht="12" customHeight="1">
      <c r="A14" s="56">
        <f aca="true" t="shared" si="0" ref="A14:A23">A13+1</f>
        <v>2</v>
      </c>
      <c r="B14" s="57" t="s">
        <v>23</v>
      </c>
      <c r="C14" s="48"/>
      <c r="D14" s="58">
        <v>80868</v>
      </c>
      <c r="E14" s="58">
        <v>60219</v>
      </c>
      <c r="F14" s="59">
        <v>74.47</v>
      </c>
      <c r="G14" s="58">
        <v>60220</v>
      </c>
      <c r="H14" s="59">
        <v>74.47</v>
      </c>
      <c r="I14" s="49">
        <v>78071</v>
      </c>
      <c r="J14" s="49">
        <v>62619</v>
      </c>
      <c r="K14" s="60">
        <v>80.21</v>
      </c>
      <c r="L14" s="58">
        <v>78150</v>
      </c>
      <c r="M14" s="58">
        <v>60754</v>
      </c>
      <c r="N14" s="59">
        <v>77.74</v>
      </c>
      <c r="O14" s="58">
        <v>78150</v>
      </c>
      <c r="P14" s="58">
        <v>60754</v>
      </c>
      <c r="Q14" s="59">
        <v>77.74</v>
      </c>
      <c r="R14" s="26">
        <f aca="true" t="shared" si="1" ref="R14:R23">R13+1</f>
        <v>2</v>
      </c>
      <c r="S14" s="61"/>
    </row>
    <row r="15" spans="1:19" s="62" customFormat="1" ht="12" customHeight="1">
      <c r="A15" s="56">
        <f t="shared" si="0"/>
        <v>3</v>
      </c>
      <c r="B15" s="57" t="s">
        <v>24</v>
      </c>
      <c r="C15" s="48"/>
      <c r="D15" s="58">
        <v>37857</v>
      </c>
      <c r="E15" s="58">
        <v>26729</v>
      </c>
      <c r="F15" s="59">
        <v>70.61</v>
      </c>
      <c r="G15" s="58">
        <v>26730</v>
      </c>
      <c r="H15" s="59">
        <v>70.61</v>
      </c>
      <c r="I15" s="49">
        <v>38263</v>
      </c>
      <c r="J15" s="49">
        <v>29061</v>
      </c>
      <c r="K15" s="60">
        <v>75.95</v>
      </c>
      <c r="L15" s="58">
        <v>36819</v>
      </c>
      <c r="M15" s="58">
        <v>30277</v>
      </c>
      <c r="N15" s="59">
        <v>82.23</v>
      </c>
      <c r="O15" s="58">
        <v>36819</v>
      </c>
      <c r="P15" s="58">
        <v>30276</v>
      </c>
      <c r="Q15" s="59">
        <v>82.23</v>
      </c>
      <c r="R15" s="26">
        <f t="shared" si="1"/>
        <v>3</v>
      </c>
      <c r="S15" s="61"/>
    </row>
    <row r="16" spans="1:19" s="62" customFormat="1" ht="12" customHeight="1">
      <c r="A16" s="56">
        <f t="shared" si="0"/>
        <v>4</v>
      </c>
      <c r="B16" s="57" t="s">
        <v>25</v>
      </c>
      <c r="C16" s="48"/>
      <c r="D16" s="58">
        <v>40691</v>
      </c>
      <c r="E16" s="58">
        <v>33034</v>
      </c>
      <c r="F16" s="59">
        <v>81.18</v>
      </c>
      <c r="G16" s="58">
        <v>33040</v>
      </c>
      <c r="H16" s="59">
        <v>81.2</v>
      </c>
      <c r="I16" s="49">
        <v>40007</v>
      </c>
      <c r="J16" s="49">
        <v>34154</v>
      </c>
      <c r="K16" s="60">
        <v>85.37</v>
      </c>
      <c r="L16" s="58">
        <v>39693</v>
      </c>
      <c r="M16" s="58">
        <v>33065</v>
      </c>
      <c r="N16" s="59">
        <v>83.3</v>
      </c>
      <c r="O16" s="58">
        <v>39693</v>
      </c>
      <c r="P16" s="58">
        <v>33063</v>
      </c>
      <c r="Q16" s="59">
        <v>83.3</v>
      </c>
      <c r="R16" s="26">
        <f t="shared" si="1"/>
        <v>4</v>
      </c>
      <c r="S16" s="61"/>
    </row>
    <row r="17" spans="1:19" s="62" customFormat="1" ht="12" customHeight="1">
      <c r="A17" s="56">
        <f t="shared" si="0"/>
        <v>5</v>
      </c>
      <c r="B17" s="57" t="s">
        <v>26</v>
      </c>
      <c r="C17" s="48"/>
      <c r="D17" s="58">
        <v>32925</v>
      </c>
      <c r="E17" s="58">
        <v>25520</v>
      </c>
      <c r="F17" s="59">
        <v>77.51</v>
      </c>
      <c r="G17" s="58">
        <v>25522</v>
      </c>
      <c r="H17" s="59">
        <v>77.52</v>
      </c>
      <c r="I17" s="49">
        <v>33231</v>
      </c>
      <c r="J17" s="49">
        <v>26374</v>
      </c>
      <c r="K17" s="60">
        <v>79.37</v>
      </c>
      <c r="L17" s="58">
        <v>32430</v>
      </c>
      <c r="M17" s="58">
        <v>26091</v>
      </c>
      <c r="N17" s="59">
        <v>80.45</v>
      </c>
      <c r="O17" s="58">
        <v>32430</v>
      </c>
      <c r="P17" s="58">
        <v>26092</v>
      </c>
      <c r="Q17" s="59">
        <v>80.46</v>
      </c>
      <c r="R17" s="26">
        <f t="shared" si="1"/>
        <v>5</v>
      </c>
      <c r="S17" s="61"/>
    </row>
    <row r="18" spans="1:19" s="62" customFormat="1" ht="12" customHeight="1">
      <c r="A18" s="56">
        <f t="shared" si="0"/>
        <v>6</v>
      </c>
      <c r="B18" s="57" t="s">
        <v>27</v>
      </c>
      <c r="C18" s="48"/>
      <c r="D18" s="58">
        <v>26370</v>
      </c>
      <c r="E18" s="58">
        <v>20177</v>
      </c>
      <c r="F18" s="59">
        <v>76.51</v>
      </c>
      <c r="G18" s="58">
        <v>20177</v>
      </c>
      <c r="H18" s="59">
        <v>76.51</v>
      </c>
      <c r="I18" s="49">
        <v>26264</v>
      </c>
      <c r="J18" s="49">
        <v>21214</v>
      </c>
      <c r="K18" s="60">
        <v>80.77</v>
      </c>
      <c r="L18" s="58">
        <v>25991</v>
      </c>
      <c r="M18" s="58">
        <v>22729</v>
      </c>
      <c r="N18" s="59">
        <v>87.45</v>
      </c>
      <c r="O18" s="58">
        <v>25991</v>
      </c>
      <c r="P18" s="58">
        <v>22741</v>
      </c>
      <c r="Q18" s="59">
        <v>87.5</v>
      </c>
      <c r="R18" s="26">
        <f t="shared" si="1"/>
        <v>6</v>
      </c>
      <c r="S18" s="61"/>
    </row>
    <row r="19" spans="1:19" s="62" customFormat="1" ht="12" customHeight="1">
      <c r="A19" s="56">
        <f t="shared" si="0"/>
        <v>7</v>
      </c>
      <c r="B19" s="57" t="s">
        <v>28</v>
      </c>
      <c r="C19" s="48"/>
      <c r="D19" s="58">
        <v>22150</v>
      </c>
      <c r="E19" s="58">
        <v>17048</v>
      </c>
      <c r="F19" s="59">
        <v>76.97</v>
      </c>
      <c r="G19" s="58">
        <v>17049</v>
      </c>
      <c r="H19" s="59">
        <v>76.97</v>
      </c>
      <c r="I19" s="49">
        <v>21715</v>
      </c>
      <c r="J19" s="49">
        <v>17272</v>
      </c>
      <c r="K19" s="60">
        <v>79.54</v>
      </c>
      <c r="L19" s="58">
        <v>21765</v>
      </c>
      <c r="M19" s="58">
        <v>18833</v>
      </c>
      <c r="N19" s="59">
        <v>86.53</v>
      </c>
      <c r="O19" s="58">
        <v>21765</v>
      </c>
      <c r="P19" s="58">
        <v>18832</v>
      </c>
      <c r="Q19" s="59">
        <v>86.52</v>
      </c>
      <c r="R19" s="26">
        <f t="shared" si="1"/>
        <v>7</v>
      </c>
      <c r="S19" s="61"/>
    </row>
    <row r="20" spans="1:19" s="62" customFormat="1" ht="12" customHeight="1">
      <c r="A20" s="56">
        <f t="shared" si="0"/>
        <v>8</v>
      </c>
      <c r="B20" s="57" t="s">
        <v>29</v>
      </c>
      <c r="C20" s="48"/>
      <c r="D20" s="58">
        <v>18186</v>
      </c>
      <c r="E20" s="58">
        <v>13198</v>
      </c>
      <c r="F20" s="59">
        <v>72.57</v>
      </c>
      <c r="G20" s="58">
        <v>13198</v>
      </c>
      <c r="H20" s="59">
        <v>72.57</v>
      </c>
      <c r="I20" s="49">
        <v>18512</v>
      </c>
      <c r="J20" s="49">
        <v>14914</v>
      </c>
      <c r="K20" s="60">
        <v>80.56</v>
      </c>
      <c r="L20" s="58">
        <v>18209</v>
      </c>
      <c r="M20" s="58">
        <v>12840</v>
      </c>
      <c r="N20" s="59">
        <v>70.51</v>
      </c>
      <c r="O20" s="58">
        <v>18209</v>
      </c>
      <c r="P20" s="58">
        <v>12839</v>
      </c>
      <c r="Q20" s="59">
        <v>70.51</v>
      </c>
      <c r="R20" s="26">
        <f t="shared" si="1"/>
        <v>8</v>
      </c>
      <c r="S20" s="61"/>
    </row>
    <row r="21" spans="1:19" s="62" customFormat="1" ht="12" customHeight="1">
      <c r="A21" s="56">
        <f t="shared" si="0"/>
        <v>9</v>
      </c>
      <c r="B21" s="57" t="s">
        <v>30</v>
      </c>
      <c r="C21" s="48"/>
      <c r="D21" s="58">
        <v>15483</v>
      </c>
      <c r="E21" s="58">
        <v>11411</v>
      </c>
      <c r="F21" s="59">
        <v>73.7</v>
      </c>
      <c r="G21" s="58">
        <v>11412</v>
      </c>
      <c r="H21" s="59">
        <v>73.71</v>
      </c>
      <c r="I21" s="49">
        <v>15377</v>
      </c>
      <c r="J21" s="49">
        <v>12935</v>
      </c>
      <c r="K21" s="60">
        <v>84.12</v>
      </c>
      <c r="L21" s="58">
        <v>15547</v>
      </c>
      <c r="M21" s="58">
        <v>9157</v>
      </c>
      <c r="N21" s="59">
        <v>58.9</v>
      </c>
      <c r="O21" s="58" t="s">
        <v>31</v>
      </c>
      <c r="P21" s="58" t="s">
        <v>32</v>
      </c>
      <c r="Q21" s="59" t="s">
        <v>32</v>
      </c>
      <c r="R21" s="26">
        <f t="shared" si="1"/>
        <v>9</v>
      </c>
      <c r="S21" s="61"/>
    </row>
    <row r="22" spans="1:19" s="62" customFormat="1" ht="12" customHeight="1">
      <c r="A22" s="61">
        <f t="shared" si="0"/>
        <v>10</v>
      </c>
      <c r="B22" s="57" t="s">
        <v>33</v>
      </c>
      <c r="C22" s="48"/>
      <c r="D22" s="58">
        <v>16118</v>
      </c>
      <c r="E22" s="58">
        <v>11399</v>
      </c>
      <c r="F22" s="59">
        <v>70.72</v>
      </c>
      <c r="G22" s="58">
        <v>11399</v>
      </c>
      <c r="H22" s="59">
        <v>70.72</v>
      </c>
      <c r="I22" s="49">
        <v>15853</v>
      </c>
      <c r="J22" s="49">
        <v>13356</v>
      </c>
      <c r="K22" s="60">
        <v>84.25</v>
      </c>
      <c r="L22" s="58">
        <v>15837</v>
      </c>
      <c r="M22" s="58">
        <v>7760</v>
      </c>
      <c r="N22" s="59">
        <v>49</v>
      </c>
      <c r="O22" s="58" t="s">
        <v>31</v>
      </c>
      <c r="P22" s="58" t="s">
        <v>32</v>
      </c>
      <c r="Q22" s="59" t="s">
        <v>32</v>
      </c>
      <c r="R22" s="26">
        <f t="shared" si="1"/>
        <v>10</v>
      </c>
      <c r="S22" s="61"/>
    </row>
    <row r="23" spans="1:19" s="62" customFormat="1" ht="12" customHeight="1">
      <c r="A23" s="61">
        <f t="shared" si="0"/>
        <v>11</v>
      </c>
      <c r="B23" s="57" t="s">
        <v>34</v>
      </c>
      <c r="C23" s="48"/>
      <c r="D23" s="58">
        <v>35233</v>
      </c>
      <c r="E23" s="58">
        <v>24422</v>
      </c>
      <c r="F23" s="59">
        <v>69.32</v>
      </c>
      <c r="G23" s="58">
        <v>24422</v>
      </c>
      <c r="H23" s="59">
        <v>69.32</v>
      </c>
      <c r="I23" s="49">
        <v>34611</v>
      </c>
      <c r="J23" s="49">
        <v>29019</v>
      </c>
      <c r="K23" s="60">
        <v>83.84</v>
      </c>
      <c r="L23" s="58">
        <v>34361</v>
      </c>
      <c r="M23" s="58">
        <v>27564</v>
      </c>
      <c r="N23" s="59">
        <v>80.22</v>
      </c>
      <c r="O23" s="58">
        <v>34361</v>
      </c>
      <c r="P23" s="58">
        <v>27562</v>
      </c>
      <c r="Q23" s="59">
        <v>80.21</v>
      </c>
      <c r="R23" s="26">
        <f t="shared" si="1"/>
        <v>11</v>
      </c>
      <c r="S23" s="61"/>
    </row>
    <row r="24" spans="1:19" s="62" customFormat="1" ht="12" customHeight="1">
      <c r="A24" s="47"/>
      <c r="B24" s="2"/>
      <c r="C24" s="48"/>
      <c r="D24" s="58"/>
      <c r="E24" s="58"/>
      <c r="F24" s="59"/>
      <c r="G24" s="58"/>
      <c r="H24" s="58"/>
      <c r="I24" s="49"/>
      <c r="J24" s="49"/>
      <c r="K24" s="60"/>
      <c r="L24" s="58"/>
      <c r="M24" s="58"/>
      <c r="N24" s="59"/>
      <c r="O24" s="58"/>
      <c r="P24" s="58"/>
      <c r="Q24" s="59"/>
      <c r="R24" s="26"/>
      <c r="S24" s="61"/>
    </row>
    <row r="25" spans="2:19" s="63" customFormat="1" ht="12" customHeight="1">
      <c r="B25" s="39" t="s">
        <v>35</v>
      </c>
      <c r="C25" s="41"/>
      <c r="D25" s="64">
        <f>SUM(D26:D28)</f>
        <v>9914</v>
      </c>
      <c r="E25" s="64">
        <f aca="true" t="shared" si="2" ref="E25:P25">SUM(E26:E28)</f>
        <v>8079</v>
      </c>
      <c r="F25" s="65">
        <v>81.49</v>
      </c>
      <c r="G25" s="64">
        <f t="shared" si="2"/>
        <v>8079</v>
      </c>
      <c r="H25" s="65">
        <v>81.49</v>
      </c>
      <c r="I25" s="64">
        <f t="shared" si="2"/>
        <v>10034</v>
      </c>
      <c r="J25" s="64">
        <f t="shared" si="2"/>
        <v>8673</v>
      </c>
      <c r="K25" s="65">
        <v>86.44</v>
      </c>
      <c r="L25" s="64">
        <f t="shared" si="2"/>
        <v>10019</v>
      </c>
      <c r="M25" s="64">
        <f t="shared" si="2"/>
        <v>8884</v>
      </c>
      <c r="N25" s="65">
        <v>88.67</v>
      </c>
      <c r="O25" s="64">
        <f t="shared" si="2"/>
        <v>10019</v>
      </c>
      <c r="P25" s="64">
        <f t="shared" si="2"/>
        <v>8884</v>
      </c>
      <c r="Q25" s="65">
        <v>88.67</v>
      </c>
      <c r="R25" s="44" t="s">
        <v>36</v>
      </c>
      <c r="S25" s="45"/>
    </row>
    <row r="26" spans="1:19" s="62" customFormat="1" ht="12" customHeight="1">
      <c r="A26" s="61">
        <v>12</v>
      </c>
      <c r="B26" s="61"/>
      <c r="C26" s="66" t="s">
        <v>37</v>
      </c>
      <c r="D26" s="58">
        <v>2196</v>
      </c>
      <c r="E26" s="58">
        <v>1712</v>
      </c>
      <c r="F26" s="59">
        <v>77.96</v>
      </c>
      <c r="G26" s="58">
        <v>1712</v>
      </c>
      <c r="H26" s="59">
        <v>77.96</v>
      </c>
      <c r="I26" s="49">
        <v>2285</v>
      </c>
      <c r="J26" s="49">
        <v>1957</v>
      </c>
      <c r="K26" s="60">
        <v>85.65</v>
      </c>
      <c r="L26" s="58">
        <v>2268</v>
      </c>
      <c r="M26" s="58">
        <v>1839</v>
      </c>
      <c r="N26" s="59">
        <v>81.08</v>
      </c>
      <c r="O26" s="58">
        <v>2268</v>
      </c>
      <c r="P26" s="58">
        <v>1839</v>
      </c>
      <c r="Q26" s="59">
        <v>81.08</v>
      </c>
      <c r="R26" s="26">
        <v>12</v>
      </c>
      <c r="S26" s="61"/>
    </row>
    <row r="27" spans="1:19" s="62" customFormat="1" ht="12" customHeight="1">
      <c r="A27" s="61">
        <f>A26+1</f>
        <v>13</v>
      </c>
      <c r="B27" s="61"/>
      <c r="C27" s="66" t="s">
        <v>38</v>
      </c>
      <c r="D27" s="58">
        <v>3948</v>
      </c>
      <c r="E27" s="58">
        <v>3253</v>
      </c>
      <c r="F27" s="59">
        <v>82.4</v>
      </c>
      <c r="G27" s="58">
        <v>3253</v>
      </c>
      <c r="H27" s="59">
        <v>82.4</v>
      </c>
      <c r="I27" s="49">
        <v>3966</v>
      </c>
      <c r="J27" s="49">
        <v>3427</v>
      </c>
      <c r="K27" s="60">
        <v>86.41</v>
      </c>
      <c r="L27" s="58">
        <v>3961</v>
      </c>
      <c r="M27" s="58">
        <v>3597</v>
      </c>
      <c r="N27" s="59">
        <v>90.81</v>
      </c>
      <c r="O27" s="58">
        <v>3961</v>
      </c>
      <c r="P27" s="58">
        <v>3597</v>
      </c>
      <c r="Q27" s="59">
        <v>90.81</v>
      </c>
      <c r="R27" s="26">
        <f>R26+1</f>
        <v>13</v>
      </c>
      <c r="S27" s="61"/>
    </row>
    <row r="28" spans="1:19" s="62" customFormat="1" ht="12" customHeight="1">
      <c r="A28" s="61">
        <f>A27+1</f>
        <v>14</v>
      </c>
      <c r="B28" s="61"/>
      <c r="C28" s="66" t="s">
        <v>39</v>
      </c>
      <c r="D28" s="58">
        <v>3770</v>
      </c>
      <c r="E28" s="58">
        <v>3114</v>
      </c>
      <c r="F28" s="59">
        <v>82.6</v>
      </c>
      <c r="G28" s="58">
        <v>3114</v>
      </c>
      <c r="H28" s="59">
        <v>82.6</v>
      </c>
      <c r="I28" s="49">
        <v>3783</v>
      </c>
      <c r="J28" s="49">
        <v>3289</v>
      </c>
      <c r="K28" s="60">
        <v>86.94</v>
      </c>
      <c r="L28" s="58">
        <v>3790</v>
      </c>
      <c r="M28" s="58">
        <v>3448</v>
      </c>
      <c r="N28" s="59">
        <v>90.98</v>
      </c>
      <c r="O28" s="58">
        <v>3790</v>
      </c>
      <c r="P28" s="58">
        <v>3448</v>
      </c>
      <c r="Q28" s="59">
        <v>90.98</v>
      </c>
      <c r="R28" s="26">
        <f>R27+1</f>
        <v>14</v>
      </c>
      <c r="S28" s="61"/>
    </row>
    <row r="29" spans="1:19" s="62" customFormat="1" ht="12" customHeight="1">
      <c r="A29" s="47"/>
      <c r="B29" s="2"/>
      <c r="C29" s="48"/>
      <c r="D29" s="58"/>
      <c r="E29" s="58"/>
      <c r="F29" s="59"/>
      <c r="G29" s="58"/>
      <c r="H29" s="59"/>
      <c r="I29" s="49"/>
      <c r="J29" s="49"/>
      <c r="K29" s="60"/>
      <c r="L29" s="58"/>
      <c r="M29" s="58"/>
      <c r="N29" s="59"/>
      <c r="O29" s="58"/>
      <c r="P29" s="58"/>
      <c r="Q29" s="59"/>
      <c r="R29" s="26"/>
      <c r="S29" s="61"/>
    </row>
    <row r="30" spans="1:19" s="63" customFormat="1" ht="12" customHeight="1">
      <c r="A30" s="67"/>
      <c r="B30" s="39" t="s">
        <v>40</v>
      </c>
      <c r="C30" s="41"/>
      <c r="D30" s="64">
        <f>SUM(D31:D35)</f>
        <v>34534</v>
      </c>
      <c r="E30" s="64">
        <f aca="true" t="shared" si="3" ref="E30:P30">SUM(E31:E35)</f>
        <v>26285</v>
      </c>
      <c r="F30" s="65">
        <v>76.11</v>
      </c>
      <c r="G30" s="64">
        <f t="shared" si="3"/>
        <v>26286</v>
      </c>
      <c r="H30" s="65">
        <v>76.12</v>
      </c>
      <c r="I30" s="64">
        <f t="shared" si="3"/>
        <v>34499</v>
      </c>
      <c r="J30" s="64">
        <f t="shared" si="3"/>
        <v>30086</v>
      </c>
      <c r="K30" s="65">
        <v>87.21</v>
      </c>
      <c r="L30" s="64">
        <f t="shared" si="3"/>
        <v>34528</v>
      </c>
      <c r="M30" s="64">
        <f t="shared" si="3"/>
        <v>30565</v>
      </c>
      <c r="N30" s="65">
        <v>88.52</v>
      </c>
      <c r="O30" s="64">
        <f t="shared" si="3"/>
        <v>34528</v>
      </c>
      <c r="P30" s="64">
        <f t="shared" si="3"/>
        <v>30568</v>
      </c>
      <c r="Q30" s="65">
        <v>88.53</v>
      </c>
      <c r="R30" s="44" t="s">
        <v>41</v>
      </c>
      <c r="S30" s="45"/>
    </row>
    <row r="31" spans="1:19" s="62" customFormat="1" ht="12" customHeight="1">
      <c r="A31" s="61">
        <v>15</v>
      </c>
      <c r="B31" s="61"/>
      <c r="C31" s="66" t="s">
        <v>42</v>
      </c>
      <c r="D31" s="58">
        <v>5972</v>
      </c>
      <c r="E31" s="58">
        <v>4628</v>
      </c>
      <c r="F31" s="59">
        <v>77.49</v>
      </c>
      <c r="G31" s="58">
        <v>4629</v>
      </c>
      <c r="H31" s="59">
        <v>77.51</v>
      </c>
      <c r="I31" s="49">
        <v>5992</v>
      </c>
      <c r="J31" s="49">
        <v>5323</v>
      </c>
      <c r="K31" s="60">
        <v>88.84</v>
      </c>
      <c r="L31" s="58">
        <v>5940</v>
      </c>
      <c r="M31" s="58">
        <v>5247</v>
      </c>
      <c r="N31" s="59">
        <v>88.33</v>
      </c>
      <c r="O31" s="58">
        <v>5940</v>
      </c>
      <c r="P31" s="58">
        <v>5250</v>
      </c>
      <c r="Q31" s="59">
        <v>88.38</v>
      </c>
      <c r="R31" s="26">
        <v>15</v>
      </c>
      <c r="S31" s="61"/>
    </row>
    <row r="32" spans="1:19" s="62" customFormat="1" ht="12" customHeight="1">
      <c r="A32" s="61">
        <f>A31+1</f>
        <v>16</v>
      </c>
      <c r="B32" s="61"/>
      <c r="C32" s="66" t="s">
        <v>43</v>
      </c>
      <c r="D32" s="58">
        <v>2236</v>
      </c>
      <c r="E32" s="58">
        <v>1945</v>
      </c>
      <c r="F32" s="59">
        <v>86.99</v>
      </c>
      <c r="G32" s="58">
        <v>1945</v>
      </c>
      <c r="H32" s="59">
        <v>86.99</v>
      </c>
      <c r="I32" s="49">
        <v>2257</v>
      </c>
      <c r="J32" s="49">
        <v>2211</v>
      </c>
      <c r="K32" s="60">
        <v>97.96</v>
      </c>
      <c r="L32" s="58">
        <v>2260</v>
      </c>
      <c r="M32" s="58">
        <v>1999</v>
      </c>
      <c r="N32" s="59">
        <v>88.45</v>
      </c>
      <c r="O32" s="58">
        <v>2260</v>
      </c>
      <c r="P32" s="58">
        <v>1999</v>
      </c>
      <c r="Q32" s="59">
        <v>88.45</v>
      </c>
      <c r="R32" s="26">
        <f>R31+1</f>
        <v>16</v>
      </c>
      <c r="S32" s="61"/>
    </row>
    <row r="33" spans="1:19" s="62" customFormat="1" ht="12" customHeight="1">
      <c r="A33" s="61">
        <f>A32+1</f>
        <v>17</v>
      </c>
      <c r="B33" s="61"/>
      <c r="C33" s="66" t="s">
        <v>44</v>
      </c>
      <c r="D33" s="58">
        <v>13794</v>
      </c>
      <c r="E33" s="58">
        <v>10023</v>
      </c>
      <c r="F33" s="59">
        <v>72.66</v>
      </c>
      <c r="G33" s="58">
        <v>10023</v>
      </c>
      <c r="H33" s="59">
        <v>72.66</v>
      </c>
      <c r="I33" s="49">
        <v>13746</v>
      </c>
      <c r="J33" s="49">
        <v>11906</v>
      </c>
      <c r="K33" s="60">
        <v>86.61</v>
      </c>
      <c r="L33" s="58">
        <v>13832</v>
      </c>
      <c r="M33" s="58">
        <v>12133</v>
      </c>
      <c r="N33" s="59">
        <v>87.72</v>
      </c>
      <c r="O33" s="58">
        <v>13832</v>
      </c>
      <c r="P33" s="58">
        <v>12133</v>
      </c>
      <c r="Q33" s="59">
        <v>87.72</v>
      </c>
      <c r="R33" s="26">
        <f>R32+1</f>
        <v>17</v>
      </c>
      <c r="S33" s="61"/>
    </row>
    <row r="34" spans="1:19" s="62" customFormat="1" ht="12" customHeight="1">
      <c r="A34" s="61">
        <f>A33+1</f>
        <v>18</v>
      </c>
      <c r="B34" s="61"/>
      <c r="C34" s="66" t="s">
        <v>45</v>
      </c>
      <c r="D34" s="58">
        <v>4135</v>
      </c>
      <c r="E34" s="58">
        <v>3116</v>
      </c>
      <c r="F34" s="59">
        <v>75.36</v>
      </c>
      <c r="G34" s="58">
        <v>3116</v>
      </c>
      <c r="H34" s="59">
        <v>75.36</v>
      </c>
      <c r="I34" s="49">
        <v>4080</v>
      </c>
      <c r="J34" s="49">
        <v>3436</v>
      </c>
      <c r="K34" s="60">
        <v>84.22</v>
      </c>
      <c r="L34" s="58">
        <v>4140</v>
      </c>
      <c r="M34" s="58">
        <v>3624</v>
      </c>
      <c r="N34" s="59">
        <v>87.54</v>
      </c>
      <c r="O34" s="58">
        <v>4140</v>
      </c>
      <c r="P34" s="58">
        <v>3624</v>
      </c>
      <c r="Q34" s="59">
        <v>87.54</v>
      </c>
      <c r="R34" s="26">
        <f>R33+1</f>
        <v>18</v>
      </c>
      <c r="S34" s="61"/>
    </row>
    <row r="35" spans="1:19" s="62" customFormat="1" ht="12" customHeight="1">
      <c r="A35" s="61">
        <f>A34+1</f>
        <v>19</v>
      </c>
      <c r="B35" s="61"/>
      <c r="C35" s="66" t="s">
        <v>46</v>
      </c>
      <c r="D35" s="58">
        <v>8397</v>
      </c>
      <c r="E35" s="58">
        <v>6573</v>
      </c>
      <c r="F35" s="59">
        <v>78.28</v>
      </c>
      <c r="G35" s="58">
        <v>6573</v>
      </c>
      <c r="H35" s="59">
        <v>78.28</v>
      </c>
      <c r="I35" s="49">
        <v>8424</v>
      </c>
      <c r="J35" s="49">
        <v>7210</v>
      </c>
      <c r="K35" s="60">
        <v>85.59</v>
      </c>
      <c r="L35" s="58">
        <v>8356</v>
      </c>
      <c r="M35" s="58">
        <v>7562</v>
      </c>
      <c r="N35" s="59">
        <v>90.5</v>
      </c>
      <c r="O35" s="58">
        <v>8356</v>
      </c>
      <c r="P35" s="58">
        <v>7562</v>
      </c>
      <c r="Q35" s="59">
        <v>90.5</v>
      </c>
      <c r="R35" s="26">
        <f>R34+1</f>
        <v>19</v>
      </c>
      <c r="S35" s="61"/>
    </row>
    <row r="36" spans="1:19" s="62" customFormat="1" ht="12" customHeight="1">
      <c r="A36" s="47"/>
      <c r="B36" s="2"/>
      <c r="C36" s="48"/>
      <c r="D36" s="58"/>
      <c r="E36" s="58"/>
      <c r="F36" s="59"/>
      <c r="G36" s="58"/>
      <c r="H36" s="59"/>
      <c r="I36" s="49"/>
      <c r="J36" s="49"/>
      <c r="K36" s="60"/>
      <c r="L36" s="58"/>
      <c r="M36" s="58"/>
      <c r="N36" s="59"/>
      <c r="O36" s="58"/>
      <c r="P36" s="58"/>
      <c r="Q36" s="59"/>
      <c r="R36" s="26"/>
      <c r="S36" s="61"/>
    </row>
    <row r="37" spans="1:19" s="63" customFormat="1" ht="12" customHeight="1">
      <c r="A37" s="67"/>
      <c r="B37" s="39" t="s">
        <v>47</v>
      </c>
      <c r="C37" s="41"/>
      <c r="D37" s="64">
        <f>SUM(D38:D39)</f>
        <v>21445</v>
      </c>
      <c r="E37" s="64">
        <f aca="true" t="shared" si="4" ref="E37:P37">SUM(E38:E39)</f>
        <v>15293</v>
      </c>
      <c r="F37" s="65">
        <v>71.31</v>
      </c>
      <c r="G37" s="64">
        <f t="shared" si="4"/>
        <v>15292</v>
      </c>
      <c r="H37" s="65">
        <v>71.31</v>
      </c>
      <c r="I37" s="64">
        <f t="shared" si="4"/>
        <v>20837</v>
      </c>
      <c r="J37" s="64">
        <f t="shared" si="4"/>
        <v>17465</v>
      </c>
      <c r="K37" s="65">
        <v>83.82</v>
      </c>
      <c r="L37" s="64">
        <v>20844</v>
      </c>
      <c r="M37" s="64">
        <f t="shared" si="4"/>
        <v>17236</v>
      </c>
      <c r="N37" s="65">
        <v>82.69</v>
      </c>
      <c r="O37" s="64">
        <f t="shared" si="4"/>
        <v>20844</v>
      </c>
      <c r="P37" s="64">
        <f t="shared" si="4"/>
        <v>17236</v>
      </c>
      <c r="Q37" s="65">
        <v>82.69</v>
      </c>
      <c r="R37" s="44" t="s">
        <v>48</v>
      </c>
      <c r="S37" s="45"/>
    </row>
    <row r="38" spans="1:19" s="62" customFormat="1" ht="12" customHeight="1">
      <c r="A38" s="61">
        <v>20</v>
      </c>
      <c r="B38" s="61"/>
      <c r="C38" s="66" t="s">
        <v>49</v>
      </c>
      <c r="D38" s="58">
        <v>13257</v>
      </c>
      <c r="E38" s="58">
        <v>9239</v>
      </c>
      <c r="F38" s="59">
        <v>69.69</v>
      </c>
      <c r="G38" s="58">
        <v>9238</v>
      </c>
      <c r="H38" s="59">
        <v>69.68</v>
      </c>
      <c r="I38" s="49">
        <v>12729</v>
      </c>
      <c r="J38" s="49">
        <v>10607</v>
      </c>
      <c r="K38" s="60">
        <v>83.33</v>
      </c>
      <c r="L38" s="58">
        <v>12793</v>
      </c>
      <c r="M38" s="58">
        <v>10608</v>
      </c>
      <c r="N38" s="59">
        <v>83.12</v>
      </c>
      <c r="O38" s="58">
        <v>12763</v>
      </c>
      <c r="P38" s="58">
        <v>10608</v>
      </c>
      <c r="Q38" s="59">
        <v>83.12</v>
      </c>
      <c r="R38" s="26">
        <v>20</v>
      </c>
      <c r="S38" s="61"/>
    </row>
    <row r="39" spans="1:19" s="62" customFormat="1" ht="12" customHeight="1">
      <c r="A39" s="61">
        <f>A38+1</f>
        <v>21</v>
      </c>
      <c r="B39" s="61"/>
      <c r="C39" s="66" t="s">
        <v>50</v>
      </c>
      <c r="D39" s="58">
        <v>8188</v>
      </c>
      <c r="E39" s="58">
        <v>6054</v>
      </c>
      <c r="F39" s="59">
        <v>73.94</v>
      </c>
      <c r="G39" s="58">
        <v>6054</v>
      </c>
      <c r="H39" s="59">
        <v>73.94</v>
      </c>
      <c r="I39" s="49">
        <v>8108</v>
      </c>
      <c r="J39" s="49">
        <v>6858</v>
      </c>
      <c r="K39" s="60">
        <v>84.58</v>
      </c>
      <c r="L39" s="58">
        <v>8081</v>
      </c>
      <c r="M39" s="58">
        <v>6628</v>
      </c>
      <c r="N39" s="59">
        <v>82.02</v>
      </c>
      <c r="O39" s="58">
        <v>8081</v>
      </c>
      <c r="P39" s="58">
        <v>6628</v>
      </c>
      <c r="Q39" s="59">
        <v>82.02</v>
      </c>
      <c r="R39" s="26">
        <f>R38+1</f>
        <v>21</v>
      </c>
      <c r="S39" s="61"/>
    </row>
    <row r="40" spans="1:19" s="62" customFormat="1" ht="12" customHeight="1">
      <c r="A40" s="47"/>
      <c r="B40" s="2"/>
      <c r="C40" s="48"/>
      <c r="D40" s="58"/>
      <c r="E40" s="58"/>
      <c r="F40" s="59"/>
      <c r="G40" s="58"/>
      <c r="H40" s="59"/>
      <c r="I40" s="49"/>
      <c r="J40" s="49"/>
      <c r="K40" s="60"/>
      <c r="L40" s="58"/>
      <c r="M40" s="58"/>
      <c r="N40" s="59"/>
      <c r="O40" s="58"/>
      <c r="P40" s="58"/>
      <c r="Q40" s="59"/>
      <c r="R40" s="26"/>
      <c r="S40" s="61"/>
    </row>
    <row r="41" spans="1:19" s="63" customFormat="1" ht="12" customHeight="1">
      <c r="A41" s="67"/>
      <c r="B41" s="39" t="s">
        <v>51</v>
      </c>
      <c r="C41" s="41"/>
      <c r="D41" s="64">
        <f>SUM(D42:D45)</f>
        <v>26681</v>
      </c>
      <c r="E41" s="64">
        <f aca="true" t="shared" si="5" ref="E41:P41">SUM(E42:E45)</f>
        <v>20501</v>
      </c>
      <c r="F41" s="65">
        <v>76.84</v>
      </c>
      <c r="G41" s="64">
        <f t="shared" si="5"/>
        <v>20503</v>
      </c>
      <c r="H41" s="65">
        <v>76.84</v>
      </c>
      <c r="I41" s="64">
        <f t="shared" si="5"/>
        <v>26505</v>
      </c>
      <c r="J41" s="64">
        <f t="shared" si="5"/>
        <v>21816</v>
      </c>
      <c r="K41" s="65">
        <v>82.31</v>
      </c>
      <c r="L41" s="64">
        <f t="shared" si="5"/>
        <v>26161</v>
      </c>
      <c r="M41" s="64">
        <f t="shared" si="5"/>
        <v>21886</v>
      </c>
      <c r="N41" s="65">
        <v>83.66</v>
      </c>
      <c r="O41" s="64">
        <f t="shared" si="5"/>
        <v>26161</v>
      </c>
      <c r="P41" s="64">
        <f t="shared" si="5"/>
        <v>21888</v>
      </c>
      <c r="Q41" s="65">
        <v>83.67</v>
      </c>
      <c r="R41" s="44" t="s">
        <v>52</v>
      </c>
      <c r="S41" s="45"/>
    </row>
    <row r="42" spans="1:19" s="62" customFormat="1" ht="12" customHeight="1">
      <c r="A42" s="61">
        <v>22</v>
      </c>
      <c r="B42" s="61"/>
      <c r="C42" s="66" t="s">
        <v>53</v>
      </c>
      <c r="D42" s="58">
        <v>4569</v>
      </c>
      <c r="E42" s="58">
        <v>3460</v>
      </c>
      <c r="F42" s="59">
        <v>75.73</v>
      </c>
      <c r="G42" s="58">
        <v>3460</v>
      </c>
      <c r="H42" s="59">
        <v>75.73</v>
      </c>
      <c r="I42" s="49">
        <v>4568</v>
      </c>
      <c r="J42" s="49">
        <v>3799</v>
      </c>
      <c r="K42" s="60">
        <v>83.17</v>
      </c>
      <c r="L42" s="58">
        <v>4512</v>
      </c>
      <c r="M42" s="58">
        <v>3939</v>
      </c>
      <c r="N42" s="59">
        <v>87.3</v>
      </c>
      <c r="O42" s="58">
        <v>4512</v>
      </c>
      <c r="P42" s="58">
        <v>3940</v>
      </c>
      <c r="Q42" s="59">
        <v>87.32</v>
      </c>
      <c r="R42" s="26">
        <v>22</v>
      </c>
      <c r="S42" s="61"/>
    </row>
    <row r="43" spans="1:19" s="62" customFormat="1" ht="12" customHeight="1">
      <c r="A43" s="61">
        <f>A42+1</f>
        <v>23</v>
      </c>
      <c r="B43" s="61"/>
      <c r="C43" s="66" t="s">
        <v>54</v>
      </c>
      <c r="D43" s="58">
        <v>5813</v>
      </c>
      <c r="E43" s="58">
        <v>4395</v>
      </c>
      <c r="F43" s="59">
        <v>75.61</v>
      </c>
      <c r="G43" s="58">
        <v>4396</v>
      </c>
      <c r="H43" s="59">
        <v>75.62</v>
      </c>
      <c r="I43" s="49">
        <v>5727</v>
      </c>
      <c r="J43" s="49">
        <v>4720</v>
      </c>
      <c r="K43" s="60">
        <v>82.42</v>
      </c>
      <c r="L43" s="58">
        <v>5662</v>
      </c>
      <c r="M43" s="58">
        <v>4617</v>
      </c>
      <c r="N43" s="59">
        <v>81.54</v>
      </c>
      <c r="O43" s="58">
        <v>5662</v>
      </c>
      <c r="P43" s="58">
        <v>4617</v>
      </c>
      <c r="Q43" s="59">
        <v>81.54</v>
      </c>
      <c r="R43" s="26">
        <f>R42+1</f>
        <v>23</v>
      </c>
      <c r="S43" s="61"/>
    </row>
    <row r="44" spans="1:19" s="62" customFormat="1" ht="12" customHeight="1">
      <c r="A44" s="61">
        <f>A43+1</f>
        <v>24</v>
      </c>
      <c r="B44" s="61"/>
      <c r="C44" s="66" t="s">
        <v>55</v>
      </c>
      <c r="D44" s="58">
        <v>8477</v>
      </c>
      <c r="E44" s="58">
        <v>6223</v>
      </c>
      <c r="F44" s="59">
        <v>73.41</v>
      </c>
      <c r="G44" s="58">
        <v>6224</v>
      </c>
      <c r="H44" s="59">
        <v>73.42</v>
      </c>
      <c r="I44" s="49">
        <v>8504</v>
      </c>
      <c r="J44" s="49">
        <v>6793</v>
      </c>
      <c r="K44" s="60">
        <v>79.88</v>
      </c>
      <c r="L44" s="58">
        <v>8450</v>
      </c>
      <c r="M44" s="58">
        <v>6925</v>
      </c>
      <c r="N44" s="59">
        <v>81.95</v>
      </c>
      <c r="O44" s="58">
        <v>8450</v>
      </c>
      <c r="P44" s="58">
        <v>6925</v>
      </c>
      <c r="Q44" s="59">
        <v>81.95</v>
      </c>
      <c r="R44" s="26">
        <f>R43+1</f>
        <v>24</v>
      </c>
      <c r="S44" s="61"/>
    </row>
    <row r="45" spans="1:19" s="62" customFormat="1" ht="12" customHeight="1">
      <c r="A45" s="61">
        <f>A44+1</f>
        <v>25</v>
      </c>
      <c r="B45" s="61"/>
      <c r="C45" s="66" t="s">
        <v>56</v>
      </c>
      <c r="D45" s="58">
        <v>7822</v>
      </c>
      <c r="E45" s="58">
        <v>6423</v>
      </c>
      <c r="F45" s="59">
        <v>82.11</v>
      </c>
      <c r="G45" s="58">
        <v>6423</v>
      </c>
      <c r="H45" s="59">
        <v>82.11</v>
      </c>
      <c r="I45" s="49">
        <v>7706</v>
      </c>
      <c r="J45" s="49">
        <v>6504</v>
      </c>
      <c r="K45" s="60">
        <v>84.4</v>
      </c>
      <c r="L45" s="58">
        <v>7537</v>
      </c>
      <c r="M45" s="58">
        <v>6405</v>
      </c>
      <c r="N45" s="59">
        <v>84.98</v>
      </c>
      <c r="O45" s="58">
        <v>7537</v>
      </c>
      <c r="P45" s="58">
        <v>6406</v>
      </c>
      <c r="Q45" s="59">
        <v>84.99</v>
      </c>
      <c r="R45" s="26">
        <f>R44+1</f>
        <v>25</v>
      </c>
      <c r="S45" s="61"/>
    </row>
    <row r="46" spans="1:19" s="62" customFormat="1" ht="12" customHeight="1">
      <c r="A46" s="47"/>
      <c r="B46" s="2"/>
      <c r="C46" s="48"/>
      <c r="D46" s="58"/>
      <c r="E46" s="58"/>
      <c r="F46" s="59"/>
      <c r="G46" s="58"/>
      <c r="H46" s="59"/>
      <c r="I46" s="49"/>
      <c r="J46" s="49"/>
      <c r="K46" s="60"/>
      <c r="L46" s="58"/>
      <c r="M46" s="58"/>
      <c r="N46" s="59"/>
      <c r="O46" s="58"/>
      <c r="P46" s="58"/>
      <c r="Q46" s="59"/>
      <c r="R46" s="26"/>
      <c r="S46" s="61"/>
    </row>
    <row r="47" spans="1:19" s="63" customFormat="1" ht="12" customHeight="1">
      <c r="A47" s="67"/>
      <c r="B47" s="39" t="s">
        <v>57</v>
      </c>
      <c r="C47" s="41"/>
      <c r="D47" s="64">
        <f>SUM(D48)</f>
        <v>15190</v>
      </c>
      <c r="E47" s="64">
        <f aca="true" t="shared" si="6" ref="E47:Q47">SUM(E48)</f>
        <v>11466</v>
      </c>
      <c r="F47" s="65">
        <f t="shared" si="6"/>
        <v>75.48</v>
      </c>
      <c r="G47" s="64">
        <f t="shared" si="6"/>
        <v>11466</v>
      </c>
      <c r="H47" s="65">
        <f t="shared" si="6"/>
        <v>75.48</v>
      </c>
      <c r="I47" s="64">
        <f t="shared" si="6"/>
        <v>14960</v>
      </c>
      <c r="J47" s="64">
        <f t="shared" si="6"/>
        <v>11964</v>
      </c>
      <c r="K47" s="65">
        <f t="shared" si="6"/>
        <v>79.97</v>
      </c>
      <c r="L47" s="64">
        <f t="shared" si="6"/>
        <v>14821</v>
      </c>
      <c r="M47" s="64">
        <f t="shared" si="6"/>
        <v>13574</v>
      </c>
      <c r="N47" s="65">
        <v>91.59</v>
      </c>
      <c r="O47" s="64">
        <f t="shared" si="6"/>
        <v>14821</v>
      </c>
      <c r="P47" s="64">
        <f t="shared" si="6"/>
        <v>13711</v>
      </c>
      <c r="Q47" s="65">
        <f t="shared" si="6"/>
        <v>92.51</v>
      </c>
      <c r="R47" s="44" t="s">
        <v>58</v>
      </c>
      <c r="S47" s="45"/>
    </row>
    <row r="48" spans="1:19" s="62" customFormat="1" ht="12" customHeight="1">
      <c r="A48" s="6">
        <v>26</v>
      </c>
      <c r="B48" s="6"/>
      <c r="C48" s="66" t="s">
        <v>59</v>
      </c>
      <c r="D48" s="68">
        <v>15190</v>
      </c>
      <c r="E48" s="68">
        <v>11466</v>
      </c>
      <c r="F48" s="69">
        <v>75.48</v>
      </c>
      <c r="G48" s="68">
        <v>11466</v>
      </c>
      <c r="H48" s="69">
        <v>75.48</v>
      </c>
      <c r="I48" s="70">
        <v>14960</v>
      </c>
      <c r="J48" s="70">
        <v>11964</v>
      </c>
      <c r="K48" s="71">
        <v>79.97</v>
      </c>
      <c r="L48" s="68">
        <v>14821</v>
      </c>
      <c r="M48" s="68">
        <v>13574</v>
      </c>
      <c r="N48" s="69">
        <v>91.56</v>
      </c>
      <c r="O48" s="68">
        <v>14821</v>
      </c>
      <c r="P48" s="68">
        <v>13711</v>
      </c>
      <c r="Q48" s="69">
        <v>92.51</v>
      </c>
      <c r="R48" s="26">
        <v>26</v>
      </c>
      <c r="S48" s="61"/>
    </row>
    <row r="49" spans="1:19" s="62" customFormat="1" ht="12" customHeight="1">
      <c r="A49" s="47"/>
      <c r="B49" s="2"/>
      <c r="C49" s="48"/>
      <c r="D49" s="68"/>
      <c r="E49" s="68"/>
      <c r="F49" s="69"/>
      <c r="G49" s="68"/>
      <c r="H49" s="69"/>
      <c r="I49" s="70"/>
      <c r="J49" s="70"/>
      <c r="K49" s="71"/>
      <c r="L49" s="68"/>
      <c r="M49" s="68"/>
      <c r="N49" s="69"/>
      <c r="O49" s="68"/>
      <c r="P49" s="68"/>
      <c r="Q49" s="69"/>
      <c r="R49" s="26"/>
      <c r="S49" s="61"/>
    </row>
    <row r="50" spans="1:19" s="46" customFormat="1" ht="12" customHeight="1">
      <c r="A50" s="72"/>
      <c r="B50" s="39" t="s">
        <v>60</v>
      </c>
      <c r="C50" s="41"/>
      <c r="D50" s="73">
        <v>33773</v>
      </c>
      <c r="E50" s="73">
        <v>25069</v>
      </c>
      <c r="F50" s="74">
        <v>74.23</v>
      </c>
      <c r="G50" s="73">
        <v>25070</v>
      </c>
      <c r="H50" s="74">
        <v>74.23</v>
      </c>
      <c r="I50" s="75">
        <v>33910</v>
      </c>
      <c r="J50" s="75">
        <v>26208</v>
      </c>
      <c r="K50" s="76">
        <v>77.29</v>
      </c>
      <c r="L50" s="73">
        <v>33399</v>
      </c>
      <c r="M50" s="73">
        <v>25842</v>
      </c>
      <c r="N50" s="74">
        <v>77.37</v>
      </c>
      <c r="O50" s="73">
        <v>33399</v>
      </c>
      <c r="P50" s="73">
        <v>25840</v>
      </c>
      <c r="Q50" s="74">
        <v>77.37</v>
      </c>
      <c r="R50" s="44" t="s">
        <v>61</v>
      </c>
      <c r="S50" s="45"/>
    </row>
    <row r="51" spans="1:19" s="62" customFormat="1" ht="12" customHeight="1">
      <c r="A51" s="61">
        <v>27</v>
      </c>
      <c r="B51" s="6"/>
      <c r="C51" s="66" t="s">
        <v>62</v>
      </c>
      <c r="D51" s="68">
        <v>3338</v>
      </c>
      <c r="E51" s="68">
        <v>2335</v>
      </c>
      <c r="F51" s="69">
        <v>69.95</v>
      </c>
      <c r="G51" s="68">
        <v>2335</v>
      </c>
      <c r="H51" s="69">
        <v>69.95</v>
      </c>
      <c r="I51" s="70">
        <v>3397</v>
      </c>
      <c r="J51" s="70">
        <v>2280</v>
      </c>
      <c r="K51" s="71">
        <v>67.12</v>
      </c>
      <c r="L51" s="68">
        <v>3206</v>
      </c>
      <c r="M51" s="68">
        <v>2199</v>
      </c>
      <c r="N51" s="69">
        <v>68.59</v>
      </c>
      <c r="O51" s="68">
        <v>3206</v>
      </c>
      <c r="P51" s="68">
        <v>2199</v>
      </c>
      <c r="Q51" s="69">
        <v>68.59</v>
      </c>
      <c r="R51" s="26" t="s">
        <v>63</v>
      </c>
      <c r="S51" s="61"/>
    </row>
    <row r="52" spans="1:19" s="62" customFormat="1" ht="6" customHeight="1">
      <c r="A52" s="77"/>
      <c r="B52" s="78"/>
      <c r="C52" s="79"/>
      <c r="D52" s="80"/>
      <c r="E52" s="80"/>
      <c r="F52" s="81"/>
      <c r="G52" s="82"/>
      <c r="H52" s="81"/>
      <c r="I52" s="83"/>
      <c r="J52" s="83"/>
      <c r="K52" s="84"/>
      <c r="L52" s="80"/>
      <c r="M52" s="80"/>
      <c r="N52" s="85"/>
      <c r="O52" s="82"/>
      <c r="P52" s="82"/>
      <c r="Q52" s="82"/>
      <c r="R52" s="32"/>
      <c r="S52" s="61"/>
    </row>
    <row r="53" spans="2:19" s="62" customFormat="1" ht="12" customHeight="1">
      <c r="B53" s="6" t="s">
        <v>64</v>
      </c>
      <c r="C53" s="86"/>
      <c r="D53" s="87"/>
      <c r="E53" s="87"/>
      <c r="F53" s="88"/>
      <c r="G53" s="89"/>
      <c r="H53" s="89"/>
      <c r="I53" s="90"/>
      <c r="J53" s="90"/>
      <c r="K53" s="91"/>
      <c r="L53" s="87"/>
      <c r="M53" s="87"/>
      <c r="N53" s="92"/>
      <c r="O53" s="87"/>
      <c r="P53" s="87"/>
      <c r="Q53" s="92"/>
      <c r="R53" s="93"/>
      <c r="S53" s="61"/>
    </row>
    <row r="54" spans="1:19" s="5" customFormat="1" ht="18" customHeight="1">
      <c r="A54" s="1" t="s">
        <v>65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5"/>
    </row>
    <row r="55" spans="1:19" ht="12" customHeight="1" thickBot="1">
      <c r="A55" s="5"/>
      <c r="B55" s="6"/>
      <c r="C55" s="7"/>
      <c r="D55" s="96"/>
      <c r="E55" s="97"/>
      <c r="F55" s="97"/>
      <c r="G55" s="96"/>
      <c r="H55" s="97"/>
      <c r="I55" s="96"/>
      <c r="J55" s="97"/>
      <c r="K55" s="98"/>
      <c r="L55" s="96"/>
      <c r="M55" s="97"/>
      <c r="N55" s="98"/>
      <c r="O55" s="96"/>
      <c r="P55" s="97"/>
      <c r="Q55" s="98"/>
      <c r="R55" s="38"/>
      <c r="S55" s="3"/>
    </row>
    <row r="56" spans="1:19" ht="12" customHeight="1" thickTop="1">
      <c r="A56" s="99" t="s">
        <v>66</v>
      </c>
      <c r="B56" s="100"/>
      <c r="C56" s="101"/>
      <c r="D56" s="15" t="s">
        <v>2</v>
      </c>
      <c r="E56" s="16"/>
      <c r="F56" s="17"/>
      <c r="G56" s="15" t="s">
        <v>3</v>
      </c>
      <c r="H56" s="17"/>
      <c r="I56" s="15" t="s">
        <v>4</v>
      </c>
      <c r="J56" s="16"/>
      <c r="K56" s="17"/>
      <c r="L56" s="18" t="s">
        <v>67</v>
      </c>
      <c r="M56" s="16"/>
      <c r="N56" s="17"/>
      <c r="O56" s="18" t="s">
        <v>6</v>
      </c>
      <c r="P56" s="16"/>
      <c r="Q56" s="17"/>
      <c r="R56" s="19" t="s">
        <v>7</v>
      </c>
      <c r="S56" s="3"/>
    </row>
    <row r="57" spans="1:19" ht="12" customHeight="1">
      <c r="A57" s="102"/>
      <c r="B57" s="102"/>
      <c r="C57" s="103"/>
      <c r="D57" s="22" t="s">
        <v>8</v>
      </c>
      <c r="E57" s="22" t="s">
        <v>9</v>
      </c>
      <c r="F57" s="23" t="s">
        <v>10</v>
      </c>
      <c r="G57" s="22" t="s">
        <v>11</v>
      </c>
      <c r="H57" s="22" t="s">
        <v>10</v>
      </c>
      <c r="I57" s="24" t="s">
        <v>68</v>
      </c>
      <c r="J57" s="25" t="s">
        <v>9</v>
      </c>
      <c r="K57" s="22" t="s">
        <v>10</v>
      </c>
      <c r="L57" s="22" t="s">
        <v>8</v>
      </c>
      <c r="M57" s="22" t="s">
        <v>9</v>
      </c>
      <c r="N57" s="22" t="s">
        <v>10</v>
      </c>
      <c r="O57" s="22" t="s">
        <v>8</v>
      </c>
      <c r="P57" s="22" t="s">
        <v>9</v>
      </c>
      <c r="Q57" s="22" t="s">
        <v>10</v>
      </c>
      <c r="R57" s="26"/>
      <c r="S57" s="3"/>
    </row>
    <row r="58" spans="1:49" ht="12" customHeight="1">
      <c r="A58" s="104"/>
      <c r="B58" s="104"/>
      <c r="C58" s="105"/>
      <c r="D58" s="29"/>
      <c r="E58" s="29"/>
      <c r="F58" s="30"/>
      <c r="G58" s="29"/>
      <c r="H58" s="29"/>
      <c r="I58" s="31" t="s">
        <v>69</v>
      </c>
      <c r="J58" s="28"/>
      <c r="K58" s="29"/>
      <c r="L58" s="29"/>
      <c r="M58" s="29"/>
      <c r="N58" s="29"/>
      <c r="O58" s="29"/>
      <c r="P58" s="29"/>
      <c r="Q58" s="29"/>
      <c r="R58" s="32" t="s">
        <v>15</v>
      </c>
      <c r="S58" s="3"/>
      <c r="AW58" s="3"/>
    </row>
    <row r="59" spans="1:49" ht="6" customHeight="1">
      <c r="A59" s="5"/>
      <c r="B59" s="106"/>
      <c r="C59" s="107"/>
      <c r="D59" s="108"/>
      <c r="E59" s="109"/>
      <c r="F59" s="110"/>
      <c r="G59" s="111"/>
      <c r="H59" s="110"/>
      <c r="I59" s="111"/>
      <c r="J59" s="7"/>
      <c r="K59" s="112"/>
      <c r="L59" s="111"/>
      <c r="M59" s="7"/>
      <c r="N59" s="112"/>
      <c r="O59" s="111"/>
      <c r="P59" s="7"/>
      <c r="Q59" s="112"/>
      <c r="R59" s="113"/>
      <c r="S59" s="3"/>
      <c r="AW59" s="3"/>
    </row>
    <row r="60" spans="1:19" s="62" customFormat="1" ht="12" customHeight="1">
      <c r="A60" s="62">
        <v>28</v>
      </c>
      <c r="B60" s="61"/>
      <c r="C60" s="66" t="s">
        <v>70</v>
      </c>
      <c r="D60" s="58">
        <v>4951</v>
      </c>
      <c r="E60" s="58">
        <v>3871</v>
      </c>
      <c r="F60" s="59">
        <v>78.19</v>
      </c>
      <c r="G60" s="58">
        <v>3871</v>
      </c>
      <c r="H60" s="59">
        <v>78.19</v>
      </c>
      <c r="I60" s="58">
        <v>4877</v>
      </c>
      <c r="J60" s="58">
        <v>4079</v>
      </c>
      <c r="K60" s="59">
        <v>83.64</v>
      </c>
      <c r="L60" s="58">
        <v>4826</v>
      </c>
      <c r="M60" s="58">
        <v>3949</v>
      </c>
      <c r="N60" s="59">
        <v>81.83</v>
      </c>
      <c r="O60" s="58">
        <v>4826</v>
      </c>
      <c r="P60" s="58">
        <v>3949</v>
      </c>
      <c r="Q60" s="59">
        <v>81.83</v>
      </c>
      <c r="R60" s="26" t="s">
        <v>71</v>
      </c>
      <c r="S60" s="61"/>
    </row>
    <row r="61" spans="1:19" s="62" customFormat="1" ht="12" customHeight="1">
      <c r="A61" s="62">
        <v>29</v>
      </c>
      <c r="B61" s="61"/>
      <c r="C61" s="66" t="s">
        <v>72</v>
      </c>
      <c r="D61" s="58">
        <v>2385</v>
      </c>
      <c r="E61" s="58">
        <v>1786</v>
      </c>
      <c r="F61" s="59">
        <v>74.88</v>
      </c>
      <c r="G61" s="58">
        <v>1786</v>
      </c>
      <c r="H61" s="59">
        <v>74.88</v>
      </c>
      <c r="I61" s="58">
        <v>2418</v>
      </c>
      <c r="J61" s="58">
        <v>1852</v>
      </c>
      <c r="K61" s="59">
        <v>76.59</v>
      </c>
      <c r="L61" s="58">
        <v>2398</v>
      </c>
      <c r="M61" s="58">
        <v>1816</v>
      </c>
      <c r="N61" s="59">
        <v>75.73</v>
      </c>
      <c r="O61" s="58">
        <v>2398</v>
      </c>
      <c r="P61" s="58">
        <v>1816</v>
      </c>
      <c r="Q61" s="59">
        <v>75.73</v>
      </c>
      <c r="R61" s="26" t="s">
        <v>73</v>
      </c>
      <c r="S61" s="61"/>
    </row>
    <row r="62" spans="1:19" s="62" customFormat="1" ht="12" customHeight="1">
      <c r="A62" s="62">
        <v>30</v>
      </c>
      <c r="B62" s="61"/>
      <c r="C62" s="66" t="s">
        <v>74</v>
      </c>
      <c r="D62" s="58">
        <v>4794</v>
      </c>
      <c r="E62" s="58">
        <v>3567</v>
      </c>
      <c r="F62" s="59">
        <v>74.41</v>
      </c>
      <c r="G62" s="58">
        <v>3568</v>
      </c>
      <c r="H62" s="59">
        <v>74.43</v>
      </c>
      <c r="I62" s="58">
        <v>4858</v>
      </c>
      <c r="J62" s="58">
        <v>3792</v>
      </c>
      <c r="K62" s="59">
        <v>78.06</v>
      </c>
      <c r="L62" s="58">
        <v>4763</v>
      </c>
      <c r="M62" s="58">
        <v>3689</v>
      </c>
      <c r="N62" s="59">
        <v>77.45</v>
      </c>
      <c r="O62" s="58">
        <v>4763</v>
      </c>
      <c r="P62" s="58">
        <v>3689</v>
      </c>
      <c r="Q62" s="59">
        <v>77.45</v>
      </c>
      <c r="R62" s="26" t="s">
        <v>75</v>
      </c>
      <c r="S62" s="61"/>
    </row>
    <row r="63" spans="1:19" s="62" customFormat="1" ht="12" customHeight="1">
      <c r="A63" s="62">
        <v>31</v>
      </c>
      <c r="B63" s="61"/>
      <c r="C63" s="66" t="s">
        <v>76</v>
      </c>
      <c r="D63" s="58">
        <v>2739</v>
      </c>
      <c r="E63" s="58">
        <v>2360</v>
      </c>
      <c r="F63" s="59">
        <v>86.16</v>
      </c>
      <c r="G63" s="58">
        <v>2360</v>
      </c>
      <c r="H63" s="59">
        <v>86.16</v>
      </c>
      <c r="I63" s="58">
        <v>2775</v>
      </c>
      <c r="J63" s="58">
        <v>2452</v>
      </c>
      <c r="K63" s="59">
        <v>88.36</v>
      </c>
      <c r="L63" s="58">
        <v>2742</v>
      </c>
      <c r="M63" s="58">
        <v>2472</v>
      </c>
      <c r="N63" s="59">
        <v>90.15</v>
      </c>
      <c r="O63" s="58">
        <v>2742</v>
      </c>
      <c r="P63" s="58">
        <v>2472</v>
      </c>
      <c r="Q63" s="59">
        <v>90.15</v>
      </c>
      <c r="R63" s="26" t="s">
        <v>77</v>
      </c>
      <c r="S63" s="61"/>
    </row>
    <row r="64" spans="1:19" s="62" customFormat="1" ht="12" customHeight="1">
      <c r="A64" s="62">
        <v>32</v>
      </c>
      <c r="B64" s="61"/>
      <c r="C64" s="66" t="s">
        <v>78</v>
      </c>
      <c r="D64" s="58">
        <v>4018</v>
      </c>
      <c r="E64" s="58">
        <v>3006</v>
      </c>
      <c r="F64" s="59">
        <v>74.81</v>
      </c>
      <c r="G64" s="58">
        <v>3006</v>
      </c>
      <c r="H64" s="59">
        <v>74.81</v>
      </c>
      <c r="I64" s="58">
        <v>4031</v>
      </c>
      <c r="J64" s="58">
        <v>3078</v>
      </c>
      <c r="K64" s="59">
        <v>76.36</v>
      </c>
      <c r="L64" s="58">
        <v>4008</v>
      </c>
      <c r="M64" s="58">
        <v>2955</v>
      </c>
      <c r="N64" s="59">
        <v>73.73</v>
      </c>
      <c r="O64" s="58">
        <v>4008</v>
      </c>
      <c r="P64" s="58">
        <v>2955</v>
      </c>
      <c r="Q64" s="59">
        <v>73.73</v>
      </c>
      <c r="R64" s="26" t="s">
        <v>79</v>
      </c>
      <c r="S64" s="61"/>
    </row>
    <row r="65" spans="1:19" s="62" customFormat="1" ht="12" customHeight="1">
      <c r="A65" s="62">
        <v>33</v>
      </c>
      <c r="B65" s="61"/>
      <c r="C65" s="66" t="s">
        <v>80</v>
      </c>
      <c r="D65" s="58">
        <v>2441</v>
      </c>
      <c r="E65" s="58">
        <v>1792</v>
      </c>
      <c r="F65" s="59">
        <v>73.41</v>
      </c>
      <c r="G65" s="58">
        <v>1792</v>
      </c>
      <c r="H65" s="59">
        <v>73.41</v>
      </c>
      <c r="I65" s="58">
        <v>2451</v>
      </c>
      <c r="J65" s="58">
        <v>1875</v>
      </c>
      <c r="K65" s="59">
        <v>76.5</v>
      </c>
      <c r="L65" s="58">
        <v>2414</v>
      </c>
      <c r="M65" s="58">
        <v>1698</v>
      </c>
      <c r="N65" s="59">
        <v>70.34</v>
      </c>
      <c r="O65" s="58">
        <v>2414</v>
      </c>
      <c r="P65" s="58">
        <v>1696</v>
      </c>
      <c r="Q65" s="59">
        <v>70.26</v>
      </c>
      <c r="R65" s="26" t="s">
        <v>81</v>
      </c>
      <c r="S65" s="61"/>
    </row>
    <row r="66" spans="1:19" s="62" customFormat="1" ht="12" customHeight="1">
      <c r="A66" s="62">
        <v>34</v>
      </c>
      <c r="B66" s="61"/>
      <c r="C66" s="66" t="s">
        <v>82</v>
      </c>
      <c r="D66" s="58">
        <v>9101</v>
      </c>
      <c r="E66" s="58">
        <v>6352</v>
      </c>
      <c r="F66" s="59">
        <v>69.75</v>
      </c>
      <c r="G66" s="58">
        <v>6352</v>
      </c>
      <c r="H66" s="59">
        <v>69.75</v>
      </c>
      <c r="I66" s="58">
        <v>9103</v>
      </c>
      <c r="J66" s="58">
        <v>6800</v>
      </c>
      <c r="K66" s="59">
        <v>74.7</v>
      </c>
      <c r="L66" s="58">
        <v>9042</v>
      </c>
      <c r="M66" s="58">
        <v>7061</v>
      </c>
      <c r="N66" s="59">
        <v>78.12</v>
      </c>
      <c r="O66" s="58">
        <v>9042</v>
      </c>
      <c r="P66" s="58">
        <v>7064</v>
      </c>
      <c r="Q66" s="59">
        <v>78.12</v>
      </c>
      <c r="R66" s="26" t="s">
        <v>83</v>
      </c>
      <c r="S66" s="61"/>
    </row>
    <row r="67" spans="1:19" s="62" customFormat="1" ht="12" customHeight="1">
      <c r="A67" s="47"/>
      <c r="B67" s="2"/>
      <c r="C67" s="48"/>
      <c r="D67" s="58"/>
      <c r="E67" s="58"/>
      <c r="F67" s="59"/>
      <c r="G67" s="58"/>
      <c r="H67" s="59"/>
      <c r="I67" s="58"/>
      <c r="J67" s="58"/>
      <c r="K67" s="59"/>
      <c r="L67" s="58"/>
      <c r="M67" s="58"/>
      <c r="N67" s="59"/>
      <c r="O67" s="58"/>
      <c r="P67" s="58"/>
      <c r="Q67" s="59"/>
      <c r="R67" s="26"/>
      <c r="S67" s="61"/>
    </row>
    <row r="68" spans="2:19" s="63" customFormat="1" ht="12" customHeight="1">
      <c r="B68" s="39" t="s">
        <v>84</v>
      </c>
      <c r="C68" s="41"/>
      <c r="D68" s="64">
        <f>SUM(D69:D76)</f>
        <v>48821</v>
      </c>
      <c r="E68" s="64">
        <f>SUM(E69:E76)</f>
        <v>35273</v>
      </c>
      <c r="F68" s="65">
        <v>72.25</v>
      </c>
      <c r="G68" s="64">
        <f>SUM(G69:G76)</f>
        <v>35278</v>
      </c>
      <c r="H68" s="65">
        <v>72.26</v>
      </c>
      <c r="I68" s="64">
        <f>SUM(I69:I76)</f>
        <v>48896</v>
      </c>
      <c r="J68" s="64">
        <f>SUM(J69:J76)</f>
        <v>41208</v>
      </c>
      <c r="K68" s="65">
        <v>84.28</v>
      </c>
      <c r="L68" s="64">
        <f>SUM(L69:L76)</f>
        <v>48625</v>
      </c>
      <c r="M68" s="64">
        <f>SUM(M69:M76)</f>
        <v>21328</v>
      </c>
      <c r="N68" s="65">
        <v>43.86</v>
      </c>
      <c r="O68" s="64" t="s">
        <v>31</v>
      </c>
      <c r="P68" s="64">
        <f>SUM(P69:P76)</f>
        <v>0</v>
      </c>
      <c r="Q68" s="59" t="s">
        <v>32</v>
      </c>
      <c r="R68" s="44" t="s">
        <v>85</v>
      </c>
      <c r="S68" s="45"/>
    </row>
    <row r="69" spans="1:19" s="62" customFormat="1" ht="12" customHeight="1">
      <c r="A69" s="61">
        <v>35</v>
      </c>
      <c r="B69" s="114"/>
      <c r="C69" s="66" t="s">
        <v>86</v>
      </c>
      <c r="D69" s="58">
        <v>8510</v>
      </c>
      <c r="E69" s="58">
        <v>5873</v>
      </c>
      <c r="F69" s="59">
        <v>69.01</v>
      </c>
      <c r="G69" s="58">
        <v>5874</v>
      </c>
      <c r="H69" s="59">
        <v>69.02</v>
      </c>
      <c r="I69" s="58">
        <v>8529</v>
      </c>
      <c r="J69" s="58">
        <v>7162</v>
      </c>
      <c r="K69" s="59">
        <v>83.97</v>
      </c>
      <c r="L69" s="58">
        <v>8433</v>
      </c>
      <c r="M69" s="58">
        <v>4023</v>
      </c>
      <c r="N69" s="59">
        <v>47.71</v>
      </c>
      <c r="O69" s="58" t="s">
        <v>32</v>
      </c>
      <c r="P69" s="58" t="s">
        <v>32</v>
      </c>
      <c r="Q69" s="59" t="s">
        <v>32</v>
      </c>
      <c r="R69" s="26">
        <v>35</v>
      </c>
      <c r="S69" s="61"/>
    </row>
    <row r="70" spans="1:19" s="62" customFormat="1" ht="12" customHeight="1">
      <c r="A70" s="61">
        <f aca="true" t="shared" si="7" ref="A70:A76">A69+1</f>
        <v>36</v>
      </c>
      <c r="B70" s="114"/>
      <c r="C70" s="66" t="s">
        <v>87</v>
      </c>
      <c r="D70" s="58">
        <v>12680</v>
      </c>
      <c r="E70" s="58">
        <v>8686</v>
      </c>
      <c r="F70" s="59">
        <v>68.5</v>
      </c>
      <c r="G70" s="58">
        <v>8686</v>
      </c>
      <c r="H70" s="59">
        <v>68.5</v>
      </c>
      <c r="I70" s="58">
        <v>12497</v>
      </c>
      <c r="J70" s="58">
        <v>10248</v>
      </c>
      <c r="K70" s="59">
        <v>82</v>
      </c>
      <c r="L70" s="58">
        <v>12605</v>
      </c>
      <c r="M70" s="58">
        <v>4405</v>
      </c>
      <c r="N70" s="59">
        <v>34.95</v>
      </c>
      <c r="O70" s="58" t="s">
        <v>32</v>
      </c>
      <c r="P70" s="58" t="s">
        <v>32</v>
      </c>
      <c r="Q70" s="59" t="s">
        <v>32</v>
      </c>
      <c r="R70" s="26">
        <f aca="true" t="shared" si="8" ref="R70:R76">R69+1</f>
        <v>36</v>
      </c>
      <c r="S70" s="61"/>
    </row>
    <row r="71" spans="1:19" s="62" customFormat="1" ht="12" customHeight="1">
      <c r="A71" s="61">
        <f t="shared" si="7"/>
        <v>37</v>
      </c>
      <c r="B71" s="114"/>
      <c r="C71" s="66" t="s">
        <v>88</v>
      </c>
      <c r="D71" s="58">
        <v>2924</v>
      </c>
      <c r="E71" s="58">
        <v>2174</v>
      </c>
      <c r="F71" s="59">
        <v>74.35</v>
      </c>
      <c r="G71" s="58">
        <v>2175</v>
      </c>
      <c r="H71" s="59">
        <v>74.38</v>
      </c>
      <c r="I71" s="58">
        <v>2955</v>
      </c>
      <c r="J71" s="58">
        <v>2538</v>
      </c>
      <c r="K71" s="59">
        <v>85.89</v>
      </c>
      <c r="L71" s="58">
        <v>2937</v>
      </c>
      <c r="M71" s="58">
        <v>1453</v>
      </c>
      <c r="N71" s="59">
        <v>49.47</v>
      </c>
      <c r="O71" s="58" t="s">
        <v>32</v>
      </c>
      <c r="P71" s="58" t="s">
        <v>32</v>
      </c>
      <c r="Q71" s="59" t="s">
        <v>32</v>
      </c>
      <c r="R71" s="26">
        <f t="shared" si="8"/>
        <v>37</v>
      </c>
      <c r="S71" s="61"/>
    </row>
    <row r="72" spans="1:19" s="62" customFormat="1" ht="12" customHeight="1">
      <c r="A72" s="61">
        <f t="shared" si="7"/>
        <v>38</v>
      </c>
      <c r="B72" s="114"/>
      <c r="C72" s="66" t="s">
        <v>89</v>
      </c>
      <c r="D72" s="58">
        <v>7979</v>
      </c>
      <c r="E72" s="58">
        <v>6092</v>
      </c>
      <c r="F72" s="59">
        <v>76.35</v>
      </c>
      <c r="G72" s="58">
        <v>6093</v>
      </c>
      <c r="H72" s="59">
        <v>76.36</v>
      </c>
      <c r="I72" s="58">
        <v>8134</v>
      </c>
      <c r="J72" s="58">
        <v>6795</v>
      </c>
      <c r="K72" s="59">
        <v>83.54</v>
      </c>
      <c r="L72" s="58">
        <v>8100</v>
      </c>
      <c r="M72" s="58">
        <v>3941</v>
      </c>
      <c r="N72" s="59">
        <v>48.65</v>
      </c>
      <c r="O72" s="58" t="s">
        <v>32</v>
      </c>
      <c r="P72" s="58" t="s">
        <v>32</v>
      </c>
      <c r="Q72" s="59" t="s">
        <v>32</v>
      </c>
      <c r="R72" s="26">
        <f t="shared" si="8"/>
        <v>38</v>
      </c>
      <c r="S72" s="61"/>
    </row>
    <row r="73" spans="1:19" s="62" customFormat="1" ht="12" customHeight="1">
      <c r="A73" s="61">
        <f t="shared" si="7"/>
        <v>39</v>
      </c>
      <c r="B73" s="114"/>
      <c r="C73" s="66" t="s">
        <v>90</v>
      </c>
      <c r="D73" s="58">
        <v>4128</v>
      </c>
      <c r="E73" s="58">
        <v>3071</v>
      </c>
      <c r="F73" s="59">
        <v>74.39</v>
      </c>
      <c r="G73" s="58">
        <v>3072</v>
      </c>
      <c r="H73" s="59">
        <v>74.42</v>
      </c>
      <c r="I73" s="58">
        <v>4099</v>
      </c>
      <c r="J73" s="58">
        <v>3580</v>
      </c>
      <c r="K73" s="59">
        <v>87.34</v>
      </c>
      <c r="L73" s="58">
        <v>4079</v>
      </c>
      <c r="M73" s="58">
        <v>2057</v>
      </c>
      <c r="N73" s="59">
        <v>50.43</v>
      </c>
      <c r="O73" s="58" t="s">
        <v>32</v>
      </c>
      <c r="P73" s="58" t="s">
        <v>32</v>
      </c>
      <c r="Q73" s="59" t="s">
        <v>32</v>
      </c>
      <c r="R73" s="26">
        <f t="shared" si="8"/>
        <v>39</v>
      </c>
      <c r="S73" s="61"/>
    </row>
    <row r="74" spans="1:19" s="62" customFormat="1" ht="12" customHeight="1">
      <c r="A74" s="61">
        <f t="shared" si="7"/>
        <v>40</v>
      </c>
      <c r="B74" s="114"/>
      <c r="C74" s="66" t="s">
        <v>91</v>
      </c>
      <c r="D74" s="58">
        <v>6318</v>
      </c>
      <c r="E74" s="58">
        <v>4400</v>
      </c>
      <c r="F74" s="59">
        <v>69.64</v>
      </c>
      <c r="G74" s="58">
        <v>4401</v>
      </c>
      <c r="H74" s="59">
        <v>69.66</v>
      </c>
      <c r="I74" s="58">
        <v>6416</v>
      </c>
      <c r="J74" s="58">
        <v>5356</v>
      </c>
      <c r="K74" s="59">
        <v>83.48</v>
      </c>
      <c r="L74" s="58">
        <v>6261</v>
      </c>
      <c r="M74" s="58">
        <v>2301</v>
      </c>
      <c r="N74" s="59">
        <v>36.75</v>
      </c>
      <c r="O74" s="58" t="s">
        <v>32</v>
      </c>
      <c r="P74" s="58" t="s">
        <v>32</v>
      </c>
      <c r="Q74" s="59" t="s">
        <v>32</v>
      </c>
      <c r="R74" s="26">
        <f t="shared" si="8"/>
        <v>40</v>
      </c>
      <c r="S74" s="61"/>
    </row>
    <row r="75" spans="1:19" s="62" customFormat="1" ht="12" customHeight="1">
      <c r="A75" s="61">
        <f t="shared" si="7"/>
        <v>41</v>
      </c>
      <c r="B75" s="114"/>
      <c r="C75" s="66" t="s">
        <v>92</v>
      </c>
      <c r="D75" s="58">
        <v>2299</v>
      </c>
      <c r="E75" s="58">
        <v>1822</v>
      </c>
      <c r="F75" s="59">
        <v>79.25</v>
      </c>
      <c r="G75" s="58">
        <v>1822</v>
      </c>
      <c r="H75" s="59">
        <v>79.25</v>
      </c>
      <c r="I75" s="58">
        <v>2298</v>
      </c>
      <c r="J75" s="58">
        <v>2001</v>
      </c>
      <c r="K75" s="59">
        <v>87.08</v>
      </c>
      <c r="L75" s="58">
        <v>2317</v>
      </c>
      <c r="M75" s="58">
        <v>1301</v>
      </c>
      <c r="N75" s="59">
        <v>56.15</v>
      </c>
      <c r="O75" s="58" t="s">
        <v>32</v>
      </c>
      <c r="P75" s="58" t="s">
        <v>32</v>
      </c>
      <c r="Q75" s="59" t="s">
        <v>32</v>
      </c>
      <c r="R75" s="26">
        <f t="shared" si="8"/>
        <v>41</v>
      </c>
      <c r="S75" s="61"/>
    </row>
    <row r="76" spans="1:19" s="62" customFormat="1" ht="12" customHeight="1">
      <c r="A76" s="61">
        <f t="shared" si="7"/>
        <v>42</v>
      </c>
      <c r="B76" s="114"/>
      <c r="C76" s="66" t="s">
        <v>93</v>
      </c>
      <c r="D76" s="58">
        <v>3983</v>
      </c>
      <c r="E76" s="58">
        <v>3155</v>
      </c>
      <c r="F76" s="59">
        <v>79.21</v>
      </c>
      <c r="G76" s="58">
        <v>3155</v>
      </c>
      <c r="H76" s="59">
        <v>79.21</v>
      </c>
      <c r="I76" s="58">
        <v>3968</v>
      </c>
      <c r="J76" s="58">
        <v>3528</v>
      </c>
      <c r="K76" s="59">
        <v>88.91</v>
      </c>
      <c r="L76" s="58">
        <v>3893</v>
      </c>
      <c r="M76" s="58">
        <v>1847</v>
      </c>
      <c r="N76" s="59">
        <v>47.44</v>
      </c>
      <c r="O76" s="58" t="s">
        <v>32</v>
      </c>
      <c r="P76" s="58" t="s">
        <v>32</v>
      </c>
      <c r="Q76" s="59" t="s">
        <v>32</v>
      </c>
      <c r="R76" s="26">
        <f t="shared" si="8"/>
        <v>42</v>
      </c>
      <c r="S76" s="61"/>
    </row>
    <row r="77" spans="1:19" s="62" customFormat="1" ht="12" customHeight="1">
      <c r="A77" s="47"/>
      <c r="B77" s="2"/>
      <c r="C77" s="48"/>
      <c r="D77" s="58"/>
      <c r="E77" s="58"/>
      <c r="F77" s="59"/>
      <c r="G77" s="58"/>
      <c r="H77" s="59"/>
      <c r="I77" s="58"/>
      <c r="J77" s="58"/>
      <c r="K77" s="59"/>
      <c r="L77" s="58"/>
      <c r="M77" s="58"/>
      <c r="N77" s="59"/>
      <c r="O77" s="58"/>
      <c r="P77" s="58"/>
      <c r="Q77" s="59"/>
      <c r="R77" s="26"/>
      <c r="S77" s="61"/>
    </row>
    <row r="78" spans="2:19" s="63" customFormat="1" ht="12" customHeight="1">
      <c r="B78" s="39" t="s">
        <v>94</v>
      </c>
      <c r="C78" s="41"/>
      <c r="D78" s="64">
        <f>SUM(D79:D81)</f>
        <v>10889</v>
      </c>
      <c r="E78" s="64">
        <v>8030</v>
      </c>
      <c r="F78" s="65">
        <v>73.74</v>
      </c>
      <c r="G78" s="64">
        <f aca="true" t="shared" si="9" ref="G78:P78">SUM(G79:G81)</f>
        <v>8032</v>
      </c>
      <c r="H78" s="65">
        <v>73.76</v>
      </c>
      <c r="I78" s="64">
        <f t="shared" si="9"/>
        <v>10921</v>
      </c>
      <c r="J78" s="64">
        <f t="shared" si="9"/>
        <v>9111</v>
      </c>
      <c r="K78" s="65">
        <v>83.43</v>
      </c>
      <c r="L78" s="64">
        <f t="shared" si="9"/>
        <v>10854</v>
      </c>
      <c r="M78" s="64">
        <f t="shared" si="9"/>
        <v>9040</v>
      </c>
      <c r="N78" s="65">
        <v>83.29</v>
      </c>
      <c r="O78" s="64">
        <f t="shared" si="9"/>
        <v>10854</v>
      </c>
      <c r="P78" s="64">
        <f t="shared" si="9"/>
        <v>9040</v>
      </c>
      <c r="Q78" s="65">
        <v>83.29</v>
      </c>
      <c r="R78" s="44" t="s">
        <v>95</v>
      </c>
      <c r="S78" s="45"/>
    </row>
    <row r="79" spans="1:19" s="62" customFormat="1" ht="12" customHeight="1">
      <c r="A79" s="61">
        <v>43</v>
      </c>
      <c r="B79" s="114"/>
      <c r="C79" s="66" t="s">
        <v>96</v>
      </c>
      <c r="D79" s="58">
        <v>3391</v>
      </c>
      <c r="E79" s="58">
        <v>2270</v>
      </c>
      <c r="F79" s="59">
        <v>66.97</v>
      </c>
      <c r="G79" s="58">
        <v>2271</v>
      </c>
      <c r="H79" s="59">
        <v>66.97</v>
      </c>
      <c r="I79" s="58">
        <v>3341</v>
      </c>
      <c r="J79" s="58">
        <v>2800</v>
      </c>
      <c r="K79" s="59">
        <v>83.81</v>
      </c>
      <c r="L79" s="58">
        <v>3321</v>
      </c>
      <c r="M79" s="58">
        <v>2494</v>
      </c>
      <c r="N79" s="59">
        <v>75.1</v>
      </c>
      <c r="O79" s="58">
        <v>3321</v>
      </c>
      <c r="P79" s="58">
        <v>2494</v>
      </c>
      <c r="Q79" s="59">
        <v>75.1</v>
      </c>
      <c r="R79" s="26">
        <v>43</v>
      </c>
      <c r="S79" s="61"/>
    </row>
    <row r="80" spans="1:19" s="62" customFormat="1" ht="12" customHeight="1">
      <c r="A80" s="61">
        <f>A79+1</f>
        <v>44</v>
      </c>
      <c r="B80" s="114"/>
      <c r="C80" s="66" t="s">
        <v>97</v>
      </c>
      <c r="D80" s="58">
        <v>4508</v>
      </c>
      <c r="E80" s="58">
        <v>3452</v>
      </c>
      <c r="F80" s="59">
        <v>76.57</v>
      </c>
      <c r="G80" s="58">
        <v>3452</v>
      </c>
      <c r="H80" s="59">
        <v>76.57</v>
      </c>
      <c r="I80" s="58">
        <v>4568</v>
      </c>
      <c r="J80" s="58">
        <v>3731</v>
      </c>
      <c r="K80" s="59">
        <v>81.68</v>
      </c>
      <c r="L80" s="58">
        <v>4535</v>
      </c>
      <c r="M80" s="58">
        <v>3920</v>
      </c>
      <c r="N80" s="59">
        <v>86.44</v>
      </c>
      <c r="O80" s="58">
        <v>4535</v>
      </c>
      <c r="P80" s="58">
        <v>3920</v>
      </c>
      <c r="Q80" s="59">
        <v>86.44</v>
      </c>
      <c r="R80" s="26">
        <f>R79+1</f>
        <v>44</v>
      </c>
      <c r="S80" s="61"/>
    </row>
    <row r="81" spans="1:19" s="62" customFormat="1" ht="12" customHeight="1">
      <c r="A81" s="61">
        <f>A80+1</f>
        <v>45</v>
      </c>
      <c r="B81" s="114"/>
      <c r="C81" s="66" t="s">
        <v>98</v>
      </c>
      <c r="D81" s="58">
        <v>2990</v>
      </c>
      <c r="E81" s="58">
        <v>2307</v>
      </c>
      <c r="F81" s="59">
        <v>77.16</v>
      </c>
      <c r="G81" s="58">
        <v>2309</v>
      </c>
      <c r="H81" s="59">
        <v>77.22</v>
      </c>
      <c r="I81" s="58">
        <v>3012</v>
      </c>
      <c r="J81" s="58">
        <v>2580</v>
      </c>
      <c r="K81" s="59">
        <v>85.66</v>
      </c>
      <c r="L81" s="58">
        <v>2998</v>
      </c>
      <c r="M81" s="58">
        <v>2626</v>
      </c>
      <c r="N81" s="59">
        <v>87.59</v>
      </c>
      <c r="O81" s="58">
        <v>2998</v>
      </c>
      <c r="P81" s="58">
        <v>2626</v>
      </c>
      <c r="Q81" s="59">
        <v>87.59</v>
      </c>
      <c r="R81" s="26">
        <f>R80+1</f>
        <v>45</v>
      </c>
      <c r="S81" s="61"/>
    </row>
    <row r="82" spans="1:19" s="62" customFormat="1" ht="12" customHeight="1">
      <c r="A82" s="47"/>
      <c r="B82" s="2"/>
      <c r="C82" s="48"/>
      <c r="D82" s="58"/>
      <c r="E82" s="58"/>
      <c r="F82" s="59"/>
      <c r="G82" s="58"/>
      <c r="H82" s="59"/>
      <c r="I82" s="58"/>
      <c r="J82" s="58"/>
      <c r="K82" s="59"/>
      <c r="L82" s="58"/>
      <c r="M82" s="58"/>
      <c r="N82" s="59"/>
      <c r="O82" s="58"/>
      <c r="P82" s="58"/>
      <c r="Q82" s="59"/>
      <c r="R82" s="26"/>
      <c r="S82" s="61"/>
    </row>
    <row r="83" spans="2:19" s="63" customFormat="1" ht="12" customHeight="1">
      <c r="B83" s="39" t="s">
        <v>99</v>
      </c>
      <c r="C83" s="41"/>
      <c r="D83" s="64">
        <f>SUM(D84:D85)</f>
        <v>26715</v>
      </c>
      <c r="E83" s="64">
        <f aca="true" t="shared" si="10" ref="E83:P83">SUM(E84:E85)</f>
        <v>21527</v>
      </c>
      <c r="F83" s="65">
        <v>80.58</v>
      </c>
      <c r="G83" s="64">
        <f t="shared" si="10"/>
        <v>21527</v>
      </c>
      <c r="H83" s="65">
        <v>80.58</v>
      </c>
      <c r="I83" s="64">
        <f t="shared" si="10"/>
        <v>26797</v>
      </c>
      <c r="J83" s="64">
        <f t="shared" si="10"/>
        <v>22154</v>
      </c>
      <c r="K83" s="65">
        <v>82.67</v>
      </c>
      <c r="L83" s="64">
        <f t="shared" si="10"/>
        <v>26484</v>
      </c>
      <c r="M83" s="64">
        <f t="shared" si="10"/>
        <v>23446</v>
      </c>
      <c r="N83" s="65">
        <v>88.53</v>
      </c>
      <c r="O83" s="64">
        <f t="shared" si="10"/>
        <v>26484</v>
      </c>
      <c r="P83" s="64">
        <f t="shared" si="10"/>
        <v>23444</v>
      </c>
      <c r="Q83" s="65">
        <v>88.52</v>
      </c>
      <c r="R83" s="44" t="s">
        <v>100</v>
      </c>
      <c r="S83" s="45"/>
    </row>
    <row r="84" spans="1:19" s="62" customFormat="1" ht="12" customHeight="1">
      <c r="A84" s="61">
        <v>46</v>
      </c>
      <c r="B84" s="114"/>
      <c r="C84" s="66" t="s">
        <v>101</v>
      </c>
      <c r="D84" s="58">
        <v>11046</v>
      </c>
      <c r="E84" s="58">
        <v>8930</v>
      </c>
      <c r="F84" s="59">
        <v>80.84</v>
      </c>
      <c r="G84" s="58">
        <v>8930</v>
      </c>
      <c r="H84" s="59">
        <v>80.84</v>
      </c>
      <c r="I84" s="58">
        <v>11133</v>
      </c>
      <c r="J84" s="58">
        <v>9116</v>
      </c>
      <c r="K84" s="59">
        <v>81.88</v>
      </c>
      <c r="L84" s="58">
        <v>11036</v>
      </c>
      <c r="M84" s="58">
        <v>9987</v>
      </c>
      <c r="N84" s="59">
        <v>90.49</v>
      </c>
      <c r="O84" s="58">
        <v>11036</v>
      </c>
      <c r="P84" s="58">
        <v>9987</v>
      </c>
      <c r="Q84" s="59">
        <v>90.49</v>
      </c>
      <c r="R84" s="26">
        <v>46</v>
      </c>
      <c r="S84" s="61"/>
    </row>
    <row r="85" spans="1:19" s="62" customFormat="1" ht="12" customHeight="1">
      <c r="A85" s="61">
        <f>A84+1</f>
        <v>47</v>
      </c>
      <c r="B85" s="114"/>
      <c r="C85" s="66" t="s">
        <v>102</v>
      </c>
      <c r="D85" s="58">
        <v>15669</v>
      </c>
      <c r="E85" s="58">
        <v>12597</v>
      </c>
      <c r="F85" s="59">
        <v>80.39</v>
      </c>
      <c r="G85" s="58">
        <v>12597</v>
      </c>
      <c r="H85" s="59">
        <v>80.39</v>
      </c>
      <c r="I85" s="58">
        <v>15664</v>
      </c>
      <c r="J85" s="58">
        <v>13038</v>
      </c>
      <c r="K85" s="59">
        <v>83.24</v>
      </c>
      <c r="L85" s="58">
        <v>15448</v>
      </c>
      <c r="M85" s="58">
        <v>13459</v>
      </c>
      <c r="N85" s="59">
        <v>87.12</v>
      </c>
      <c r="O85" s="58">
        <v>15448</v>
      </c>
      <c r="P85" s="58">
        <v>13457</v>
      </c>
      <c r="Q85" s="59">
        <v>87.11</v>
      </c>
      <c r="R85" s="26">
        <f>R84+1</f>
        <v>47</v>
      </c>
      <c r="S85" s="61"/>
    </row>
    <row r="86" spans="1:19" s="62" customFormat="1" ht="12" customHeight="1">
      <c r="A86" s="47"/>
      <c r="B86" s="2"/>
      <c r="C86" s="48"/>
      <c r="D86" s="58"/>
      <c r="E86" s="58"/>
      <c r="F86" s="59"/>
      <c r="G86" s="58"/>
      <c r="H86" s="59"/>
      <c r="I86" s="58"/>
      <c r="J86" s="58"/>
      <c r="K86" s="59"/>
      <c r="L86" s="58"/>
      <c r="M86" s="58"/>
      <c r="N86" s="59"/>
      <c r="O86" s="58"/>
      <c r="P86" s="58"/>
      <c r="Q86" s="59"/>
      <c r="R86" s="26"/>
      <c r="S86" s="61"/>
    </row>
    <row r="87" spans="2:19" s="63" customFormat="1" ht="12" customHeight="1">
      <c r="B87" s="39" t="s">
        <v>103</v>
      </c>
      <c r="C87" s="41"/>
      <c r="D87" s="64">
        <f>SUM(D88:D92)</f>
        <v>15651</v>
      </c>
      <c r="E87" s="64">
        <f aca="true" t="shared" si="11" ref="E87:P87">SUM(E88:E92)</f>
        <v>11865</v>
      </c>
      <c r="F87" s="65">
        <v>75.81</v>
      </c>
      <c r="G87" s="64">
        <f t="shared" si="11"/>
        <v>11865</v>
      </c>
      <c r="H87" s="65">
        <v>75.81</v>
      </c>
      <c r="I87" s="64">
        <f t="shared" si="11"/>
        <v>15936</v>
      </c>
      <c r="J87" s="64">
        <f t="shared" si="11"/>
        <v>12794</v>
      </c>
      <c r="K87" s="65">
        <v>80.28</v>
      </c>
      <c r="L87" s="64">
        <f t="shared" si="11"/>
        <v>15575</v>
      </c>
      <c r="M87" s="64">
        <f t="shared" si="11"/>
        <v>9856</v>
      </c>
      <c r="N87" s="65">
        <v>63.28</v>
      </c>
      <c r="O87" s="64" t="s">
        <v>31</v>
      </c>
      <c r="P87" s="64">
        <f t="shared" si="11"/>
        <v>0</v>
      </c>
      <c r="Q87" s="65" t="s">
        <v>32</v>
      </c>
      <c r="R87" s="44" t="s">
        <v>104</v>
      </c>
      <c r="S87" s="45"/>
    </row>
    <row r="88" spans="1:19" s="62" customFormat="1" ht="12" customHeight="1">
      <c r="A88" s="61">
        <v>48</v>
      </c>
      <c r="B88" s="114"/>
      <c r="C88" s="66" t="s">
        <v>105</v>
      </c>
      <c r="D88" s="58">
        <v>1420</v>
      </c>
      <c r="E88" s="58">
        <v>1137</v>
      </c>
      <c r="F88" s="59">
        <v>80.07</v>
      </c>
      <c r="G88" s="58">
        <v>1137</v>
      </c>
      <c r="H88" s="59">
        <v>80.07</v>
      </c>
      <c r="I88" s="58">
        <v>1519</v>
      </c>
      <c r="J88" s="58">
        <v>1284</v>
      </c>
      <c r="K88" s="59">
        <v>84.53</v>
      </c>
      <c r="L88" s="58">
        <v>1503</v>
      </c>
      <c r="M88" s="58">
        <v>1186</v>
      </c>
      <c r="N88" s="59">
        <v>78.91</v>
      </c>
      <c r="O88" s="58" t="s">
        <v>32</v>
      </c>
      <c r="P88" s="58" t="s">
        <v>32</v>
      </c>
      <c r="Q88" s="58" t="s">
        <v>32</v>
      </c>
      <c r="R88" s="26">
        <v>48</v>
      </c>
      <c r="S88" s="61"/>
    </row>
    <row r="89" spans="1:19" s="62" customFormat="1" ht="12" customHeight="1">
      <c r="A89" s="61">
        <f>A88+1</f>
        <v>49</v>
      </c>
      <c r="B89" s="114"/>
      <c r="C89" s="66" t="s">
        <v>106</v>
      </c>
      <c r="D89" s="58">
        <v>2578</v>
      </c>
      <c r="E89" s="58">
        <v>1901</v>
      </c>
      <c r="F89" s="59">
        <v>73.74</v>
      </c>
      <c r="G89" s="58">
        <v>1901</v>
      </c>
      <c r="H89" s="59">
        <v>73.74</v>
      </c>
      <c r="I89" s="58">
        <v>2623</v>
      </c>
      <c r="J89" s="58">
        <v>1992</v>
      </c>
      <c r="K89" s="59">
        <v>75.94</v>
      </c>
      <c r="L89" s="58">
        <v>2532</v>
      </c>
      <c r="M89" s="58">
        <v>1324</v>
      </c>
      <c r="N89" s="59">
        <v>52.27</v>
      </c>
      <c r="O89" s="58" t="s">
        <v>32</v>
      </c>
      <c r="P89" s="58" t="s">
        <v>32</v>
      </c>
      <c r="Q89" s="58" t="s">
        <v>32</v>
      </c>
      <c r="R89" s="26">
        <f>R88+1</f>
        <v>49</v>
      </c>
      <c r="S89" s="61"/>
    </row>
    <row r="90" spans="1:19" s="62" customFormat="1" ht="12" customHeight="1">
      <c r="A90" s="61">
        <f>A89+1</f>
        <v>50</v>
      </c>
      <c r="B90" s="114"/>
      <c r="C90" s="66" t="s">
        <v>107</v>
      </c>
      <c r="D90" s="58">
        <v>1674</v>
      </c>
      <c r="E90" s="58">
        <v>1314</v>
      </c>
      <c r="F90" s="59">
        <v>78.49</v>
      </c>
      <c r="G90" s="58">
        <v>1314</v>
      </c>
      <c r="H90" s="59">
        <v>78.49</v>
      </c>
      <c r="I90" s="58">
        <v>1749</v>
      </c>
      <c r="J90" s="58">
        <v>1424</v>
      </c>
      <c r="K90" s="59">
        <v>81.42</v>
      </c>
      <c r="L90" s="58">
        <v>1685</v>
      </c>
      <c r="M90" s="58">
        <v>1073</v>
      </c>
      <c r="N90" s="59">
        <v>63.68</v>
      </c>
      <c r="O90" s="58" t="s">
        <v>32</v>
      </c>
      <c r="P90" s="58" t="s">
        <v>32</v>
      </c>
      <c r="Q90" s="58" t="s">
        <v>32</v>
      </c>
      <c r="R90" s="26">
        <f>R89+1</f>
        <v>50</v>
      </c>
      <c r="S90" s="61"/>
    </row>
    <row r="91" spans="1:19" s="62" customFormat="1" ht="12" customHeight="1">
      <c r="A91" s="61">
        <f>A90+1</f>
        <v>51</v>
      </c>
      <c r="B91" s="114"/>
      <c r="C91" s="66" t="s">
        <v>108</v>
      </c>
      <c r="D91" s="58">
        <v>3499</v>
      </c>
      <c r="E91" s="58">
        <v>2821</v>
      </c>
      <c r="F91" s="59">
        <v>80.62</v>
      </c>
      <c r="G91" s="58">
        <v>2821</v>
      </c>
      <c r="H91" s="59">
        <v>80.62</v>
      </c>
      <c r="I91" s="58">
        <v>3500</v>
      </c>
      <c r="J91" s="58">
        <v>2908</v>
      </c>
      <c r="K91" s="59">
        <v>83.09</v>
      </c>
      <c r="L91" s="58">
        <v>3446</v>
      </c>
      <c r="M91" s="58">
        <v>2427</v>
      </c>
      <c r="N91" s="59">
        <v>70.43</v>
      </c>
      <c r="O91" s="58" t="s">
        <v>32</v>
      </c>
      <c r="P91" s="58" t="s">
        <v>32</v>
      </c>
      <c r="Q91" s="58" t="s">
        <v>32</v>
      </c>
      <c r="R91" s="26">
        <f>R90+1</f>
        <v>51</v>
      </c>
      <c r="S91" s="61"/>
    </row>
    <row r="92" spans="1:19" s="62" customFormat="1" ht="12" customHeight="1">
      <c r="A92" s="61">
        <f>A91+1</f>
        <v>52</v>
      </c>
      <c r="B92" s="114"/>
      <c r="C92" s="66" t="s">
        <v>109</v>
      </c>
      <c r="D92" s="58">
        <v>6480</v>
      </c>
      <c r="E92" s="58">
        <v>4692</v>
      </c>
      <c r="F92" s="59">
        <v>72.41</v>
      </c>
      <c r="G92" s="58">
        <v>4692</v>
      </c>
      <c r="H92" s="59">
        <v>72.41</v>
      </c>
      <c r="I92" s="58">
        <v>6545</v>
      </c>
      <c r="J92" s="58">
        <v>5186</v>
      </c>
      <c r="K92" s="59">
        <v>79.24</v>
      </c>
      <c r="L92" s="58">
        <v>6409</v>
      </c>
      <c r="M92" s="58">
        <v>3846</v>
      </c>
      <c r="N92" s="59">
        <v>60.01</v>
      </c>
      <c r="O92" s="58" t="s">
        <v>32</v>
      </c>
      <c r="P92" s="58" t="s">
        <v>32</v>
      </c>
      <c r="Q92" s="58" t="s">
        <v>32</v>
      </c>
      <c r="R92" s="26">
        <f>R91+1</f>
        <v>52</v>
      </c>
      <c r="S92" s="61"/>
    </row>
    <row r="93" spans="1:19" s="62" customFormat="1" ht="12" customHeight="1">
      <c r="A93" s="47"/>
      <c r="B93" s="2"/>
      <c r="C93" s="48"/>
      <c r="D93" s="58"/>
      <c r="E93" s="58"/>
      <c r="F93" s="59"/>
      <c r="G93" s="58"/>
      <c r="H93" s="59"/>
      <c r="I93" s="58"/>
      <c r="J93" s="58"/>
      <c r="K93" s="59"/>
      <c r="L93" s="58"/>
      <c r="M93" s="58"/>
      <c r="N93" s="59"/>
      <c r="O93" s="58"/>
      <c r="P93" s="58"/>
      <c r="Q93" s="59"/>
      <c r="R93" s="26"/>
      <c r="S93" s="61"/>
    </row>
    <row r="94" spans="2:19" s="63" customFormat="1" ht="12" customHeight="1">
      <c r="B94" s="39" t="s">
        <v>110</v>
      </c>
      <c r="C94" s="41"/>
      <c r="D94" s="64">
        <f>SUM(D95:D98)</f>
        <v>17696</v>
      </c>
      <c r="E94" s="64">
        <f aca="true" t="shared" si="12" ref="E94:P94">SUM(E95:E98)</f>
        <v>14718</v>
      </c>
      <c r="F94" s="65">
        <v>83.17</v>
      </c>
      <c r="G94" s="64">
        <f t="shared" si="12"/>
        <v>14718</v>
      </c>
      <c r="H94" s="65">
        <v>83.17</v>
      </c>
      <c r="I94" s="64">
        <f t="shared" si="12"/>
        <v>17702</v>
      </c>
      <c r="J94" s="64">
        <f t="shared" si="12"/>
        <v>15712</v>
      </c>
      <c r="K94" s="65">
        <v>88.76</v>
      </c>
      <c r="L94" s="64">
        <f t="shared" si="12"/>
        <v>17591</v>
      </c>
      <c r="M94" s="64">
        <f t="shared" si="12"/>
        <v>14193</v>
      </c>
      <c r="N94" s="65">
        <v>80.68</v>
      </c>
      <c r="O94" s="64">
        <f t="shared" si="12"/>
        <v>17591</v>
      </c>
      <c r="P94" s="64">
        <f t="shared" si="12"/>
        <v>14193</v>
      </c>
      <c r="Q94" s="65">
        <v>80.68</v>
      </c>
      <c r="R94" s="44" t="s">
        <v>111</v>
      </c>
      <c r="S94" s="45"/>
    </row>
    <row r="95" spans="1:19" s="62" customFormat="1" ht="12" customHeight="1">
      <c r="A95" s="61">
        <v>53</v>
      </c>
      <c r="B95" s="114"/>
      <c r="C95" s="66" t="s">
        <v>112</v>
      </c>
      <c r="D95" s="58">
        <v>4071</v>
      </c>
      <c r="E95" s="58">
        <v>3202</v>
      </c>
      <c r="F95" s="59">
        <v>78.68</v>
      </c>
      <c r="G95" s="58">
        <v>3202</v>
      </c>
      <c r="H95" s="59">
        <v>78.65</v>
      </c>
      <c r="I95" s="58">
        <v>4043</v>
      </c>
      <c r="J95" s="58">
        <v>3623</v>
      </c>
      <c r="K95" s="59">
        <v>89.61</v>
      </c>
      <c r="L95" s="58">
        <v>4009</v>
      </c>
      <c r="M95" s="58">
        <v>3019</v>
      </c>
      <c r="N95" s="59">
        <v>75.31</v>
      </c>
      <c r="O95" s="58">
        <v>4009</v>
      </c>
      <c r="P95" s="58">
        <v>3019</v>
      </c>
      <c r="Q95" s="59">
        <v>75.31</v>
      </c>
      <c r="R95" s="26">
        <v>53</v>
      </c>
      <c r="S95" s="61"/>
    </row>
    <row r="96" spans="1:19" s="62" customFormat="1" ht="12" customHeight="1">
      <c r="A96" s="61">
        <f>A95+1</f>
        <v>54</v>
      </c>
      <c r="B96" s="114"/>
      <c r="C96" s="66" t="s">
        <v>113</v>
      </c>
      <c r="D96" s="58">
        <v>4054</v>
      </c>
      <c r="E96" s="58">
        <v>3397</v>
      </c>
      <c r="F96" s="59">
        <v>83.79</v>
      </c>
      <c r="G96" s="58">
        <v>3397</v>
      </c>
      <c r="H96" s="59">
        <v>83.79</v>
      </c>
      <c r="I96" s="58">
        <v>4085</v>
      </c>
      <c r="J96" s="58">
        <v>3647</v>
      </c>
      <c r="K96" s="59">
        <v>89.28</v>
      </c>
      <c r="L96" s="58">
        <v>4054</v>
      </c>
      <c r="M96" s="58">
        <v>3244</v>
      </c>
      <c r="N96" s="59">
        <v>80.02</v>
      </c>
      <c r="O96" s="58">
        <v>4054</v>
      </c>
      <c r="P96" s="58">
        <v>3244</v>
      </c>
      <c r="Q96" s="59">
        <v>80.02</v>
      </c>
      <c r="R96" s="26">
        <f>R95+1</f>
        <v>54</v>
      </c>
      <c r="S96" s="61"/>
    </row>
    <row r="97" spans="1:19" s="62" customFormat="1" ht="12" customHeight="1">
      <c r="A97" s="61">
        <f>A96+1</f>
        <v>55</v>
      </c>
      <c r="B97" s="114"/>
      <c r="C97" s="66" t="s">
        <v>114</v>
      </c>
      <c r="D97" s="58">
        <v>5541</v>
      </c>
      <c r="E97" s="58">
        <v>4798</v>
      </c>
      <c r="F97" s="59">
        <v>86.59</v>
      </c>
      <c r="G97" s="58">
        <v>4798</v>
      </c>
      <c r="H97" s="59">
        <v>86.59</v>
      </c>
      <c r="I97" s="58">
        <v>5533</v>
      </c>
      <c r="J97" s="58">
        <v>4939</v>
      </c>
      <c r="K97" s="59">
        <v>89.26</v>
      </c>
      <c r="L97" s="58">
        <v>5532</v>
      </c>
      <c r="M97" s="58">
        <v>4727</v>
      </c>
      <c r="N97" s="59">
        <v>85.45</v>
      </c>
      <c r="O97" s="58">
        <v>5532</v>
      </c>
      <c r="P97" s="58">
        <v>4727</v>
      </c>
      <c r="Q97" s="59">
        <v>85.45</v>
      </c>
      <c r="R97" s="26">
        <f>R96+1</f>
        <v>55</v>
      </c>
      <c r="S97" s="61"/>
    </row>
    <row r="98" spans="1:19" s="62" customFormat="1" ht="12" customHeight="1">
      <c r="A98" s="61">
        <f>A97+1</f>
        <v>56</v>
      </c>
      <c r="B98" s="114"/>
      <c r="C98" s="66" t="s">
        <v>115</v>
      </c>
      <c r="D98" s="58">
        <v>4030</v>
      </c>
      <c r="E98" s="58">
        <v>3321</v>
      </c>
      <c r="F98" s="59">
        <v>82.41</v>
      </c>
      <c r="G98" s="58">
        <v>3321</v>
      </c>
      <c r="H98" s="59">
        <v>82.4</v>
      </c>
      <c r="I98" s="58">
        <v>4041</v>
      </c>
      <c r="J98" s="58">
        <v>3503</v>
      </c>
      <c r="K98" s="59">
        <v>86.69</v>
      </c>
      <c r="L98" s="58">
        <v>3996</v>
      </c>
      <c r="M98" s="58">
        <v>3203</v>
      </c>
      <c r="N98" s="59">
        <v>80.16</v>
      </c>
      <c r="O98" s="58">
        <v>3996</v>
      </c>
      <c r="P98" s="58">
        <v>3203</v>
      </c>
      <c r="Q98" s="59">
        <v>80.16</v>
      </c>
      <c r="R98" s="26">
        <f>R97+1</f>
        <v>56</v>
      </c>
      <c r="S98" s="61"/>
    </row>
    <row r="99" spans="1:19" s="62" customFormat="1" ht="12" customHeight="1">
      <c r="A99" s="47"/>
      <c r="B99" s="2"/>
      <c r="C99" s="48"/>
      <c r="D99" s="58"/>
      <c r="E99" s="58"/>
      <c r="F99" s="59"/>
      <c r="G99" s="58"/>
      <c r="H99" s="59"/>
      <c r="I99" s="58"/>
      <c r="J99" s="58"/>
      <c r="K99" s="59"/>
      <c r="L99" s="58"/>
      <c r="M99" s="58"/>
      <c r="N99" s="59"/>
      <c r="O99" s="58"/>
      <c r="P99" s="58"/>
      <c r="Q99" s="59"/>
      <c r="R99" s="26"/>
      <c r="S99" s="61"/>
    </row>
    <row r="100" spans="2:19" s="63" customFormat="1" ht="12" customHeight="1">
      <c r="B100" s="39" t="s">
        <v>116</v>
      </c>
      <c r="C100" s="41"/>
      <c r="D100" s="64">
        <f>SUM(D101:D102)</f>
        <v>13262</v>
      </c>
      <c r="E100" s="64">
        <f aca="true" t="shared" si="13" ref="E100:P100">SUM(E101:E102)</f>
        <v>10257</v>
      </c>
      <c r="F100" s="65">
        <v>77.34</v>
      </c>
      <c r="G100" s="64">
        <f t="shared" si="13"/>
        <v>10257</v>
      </c>
      <c r="H100" s="65">
        <v>77.34</v>
      </c>
      <c r="I100" s="64">
        <v>47948</v>
      </c>
      <c r="J100" s="64">
        <v>39757</v>
      </c>
      <c r="K100" s="65">
        <v>82.92</v>
      </c>
      <c r="L100" s="64">
        <f t="shared" si="13"/>
        <v>13232</v>
      </c>
      <c r="M100" s="64">
        <f t="shared" si="13"/>
        <v>10986</v>
      </c>
      <c r="N100" s="65">
        <v>83.03</v>
      </c>
      <c r="O100" s="64">
        <f t="shared" si="13"/>
        <v>13232</v>
      </c>
      <c r="P100" s="64">
        <f t="shared" si="13"/>
        <v>10986</v>
      </c>
      <c r="Q100" s="65">
        <v>83.03</v>
      </c>
      <c r="R100" s="44" t="s">
        <v>117</v>
      </c>
      <c r="S100" s="45"/>
    </row>
    <row r="101" spans="1:19" s="62" customFormat="1" ht="12" customHeight="1">
      <c r="A101" s="61">
        <v>57</v>
      </c>
      <c r="B101" s="114"/>
      <c r="C101" s="66" t="s">
        <v>118</v>
      </c>
      <c r="D101" s="58">
        <v>5174</v>
      </c>
      <c r="E101" s="58">
        <v>4135</v>
      </c>
      <c r="F101" s="59">
        <v>79.92</v>
      </c>
      <c r="G101" s="58">
        <v>4135</v>
      </c>
      <c r="H101" s="59">
        <v>79.92</v>
      </c>
      <c r="I101" s="58">
        <v>5224</v>
      </c>
      <c r="J101" s="58">
        <v>4427</v>
      </c>
      <c r="K101" s="59">
        <v>84.74</v>
      </c>
      <c r="L101" s="58">
        <v>5223</v>
      </c>
      <c r="M101" s="58">
        <v>4563</v>
      </c>
      <c r="N101" s="59">
        <v>87.36</v>
      </c>
      <c r="O101" s="58">
        <v>5223</v>
      </c>
      <c r="P101" s="58">
        <v>4563</v>
      </c>
      <c r="Q101" s="59">
        <v>87.39</v>
      </c>
      <c r="R101" s="26">
        <v>57</v>
      </c>
      <c r="S101" s="61"/>
    </row>
    <row r="102" spans="1:19" s="62" customFormat="1" ht="12" customHeight="1">
      <c r="A102" s="6">
        <f>A101+1</f>
        <v>58</v>
      </c>
      <c r="B102" s="115"/>
      <c r="C102" s="66" t="s">
        <v>119</v>
      </c>
      <c r="D102" s="68">
        <v>8088</v>
      </c>
      <c r="E102" s="68">
        <v>6122</v>
      </c>
      <c r="F102" s="69">
        <v>75.69</v>
      </c>
      <c r="G102" s="68">
        <v>6122</v>
      </c>
      <c r="H102" s="69">
        <v>75.69</v>
      </c>
      <c r="I102" s="68">
        <v>8133</v>
      </c>
      <c r="J102" s="68">
        <v>6311</v>
      </c>
      <c r="K102" s="69">
        <v>84.79</v>
      </c>
      <c r="L102" s="68">
        <v>8009</v>
      </c>
      <c r="M102" s="68">
        <v>6423</v>
      </c>
      <c r="N102" s="69">
        <v>80.2</v>
      </c>
      <c r="O102" s="68">
        <v>8009</v>
      </c>
      <c r="P102" s="68">
        <v>6423</v>
      </c>
      <c r="Q102" s="69">
        <v>80.2</v>
      </c>
      <c r="R102" s="26">
        <f>R101+1</f>
        <v>58</v>
      </c>
      <c r="S102" s="61"/>
    </row>
    <row r="103" spans="1:19" ht="6" customHeight="1">
      <c r="A103" s="116"/>
      <c r="B103" s="78"/>
      <c r="C103" s="79"/>
      <c r="D103" s="117"/>
      <c r="E103" s="117"/>
      <c r="F103" s="117"/>
      <c r="G103" s="117"/>
      <c r="H103" s="117"/>
      <c r="I103" s="117"/>
      <c r="J103" s="117"/>
      <c r="K103" s="118"/>
      <c r="L103" s="117"/>
      <c r="M103" s="117"/>
      <c r="N103" s="119"/>
      <c r="O103" s="117"/>
      <c r="P103" s="117"/>
      <c r="Q103" s="118"/>
      <c r="R103" s="32"/>
      <c r="S103" s="3"/>
    </row>
    <row r="104" spans="1:19" ht="12" customHeight="1">
      <c r="A104" s="5"/>
      <c r="B104" s="61"/>
      <c r="C104" s="61"/>
      <c r="D104" s="61"/>
      <c r="E104" s="61"/>
      <c r="F104" s="61"/>
      <c r="G104" s="61"/>
      <c r="H104" s="61"/>
      <c r="I104" s="61"/>
      <c r="J104" s="61"/>
      <c r="K104" s="120"/>
      <c r="L104" s="61"/>
      <c r="M104" s="61"/>
      <c r="N104" s="120"/>
      <c r="O104" s="61"/>
      <c r="P104" s="61"/>
      <c r="Q104" s="120"/>
      <c r="R104" s="121"/>
      <c r="S104" s="3"/>
    </row>
    <row r="105" spans="1:19" ht="12" customHeight="1">
      <c r="A105" s="5"/>
      <c r="B105" s="61"/>
      <c r="C105" s="61"/>
      <c r="D105" s="61"/>
      <c r="E105" s="61"/>
      <c r="F105" s="61"/>
      <c r="G105" s="61"/>
      <c r="H105" s="61"/>
      <c r="I105" s="61"/>
      <c r="J105" s="61"/>
      <c r="K105" s="120"/>
      <c r="L105" s="61"/>
      <c r="M105" s="61"/>
      <c r="N105" s="120"/>
      <c r="O105" s="61"/>
      <c r="P105" s="61"/>
      <c r="Q105" s="120"/>
      <c r="R105" s="121"/>
      <c r="S105" s="3"/>
    </row>
    <row r="106" spans="2:19" ht="12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120"/>
      <c r="L106" s="61"/>
      <c r="M106" s="61"/>
      <c r="N106" s="120"/>
      <c r="O106" s="61"/>
      <c r="P106" s="61"/>
      <c r="Q106" s="120"/>
      <c r="R106" s="121"/>
      <c r="S106" s="3"/>
    </row>
    <row r="107" spans="2:19" ht="12" customHeight="1">
      <c r="B107" s="61"/>
      <c r="C107" s="61"/>
      <c r="D107" s="61"/>
      <c r="E107" s="61"/>
      <c r="F107" s="61"/>
      <c r="G107" s="61"/>
      <c r="H107" s="61"/>
      <c r="I107" s="61"/>
      <c r="J107" s="61"/>
      <c r="K107" s="120"/>
      <c r="L107" s="61"/>
      <c r="M107" s="61"/>
      <c r="N107" s="120"/>
      <c r="O107" s="61"/>
      <c r="P107" s="61"/>
      <c r="Q107" s="120"/>
      <c r="R107" s="121"/>
      <c r="S107" s="3"/>
    </row>
    <row r="108" spans="2:19" ht="12" customHeight="1">
      <c r="B108" s="61"/>
      <c r="C108" s="61"/>
      <c r="D108" s="61"/>
      <c r="E108" s="61"/>
      <c r="F108" s="61"/>
      <c r="G108" s="61"/>
      <c r="H108" s="61"/>
      <c r="I108" s="61"/>
      <c r="J108" s="61"/>
      <c r="K108" s="120"/>
      <c r="L108" s="61"/>
      <c r="M108" s="61"/>
      <c r="N108" s="120"/>
      <c r="O108" s="61"/>
      <c r="P108" s="61"/>
      <c r="Q108" s="120"/>
      <c r="R108" s="121"/>
      <c r="S108" s="3"/>
    </row>
    <row r="109" spans="2:19" ht="12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120"/>
      <c r="L109" s="61"/>
      <c r="M109" s="61"/>
      <c r="N109" s="120"/>
      <c r="O109" s="61"/>
      <c r="P109" s="61"/>
      <c r="Q109" s="120"/>
      <c r="R109" s="121"/>
      <c r="S109" s="3"/>
    </row>
    <row r="110" spans="2:19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122"/>
      <c r="L110" s="3"/>
      <c r="M110" s="3"/>
      <c r="N110" s="122"/>
      <c r="O110" s="3"/>
      <c r="P110" s="3"/>
      <c r="Q110" s="122"/>
      <c r="R110" s="123"/>
      <c r="S110" s="3"/>
    </row>
    <row r="111" spans="2:19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122"/>
      <c r="L111" s="3"/>
      <c r="M111" s="3"/>
      <c r="N111" s="122"/>
      <c r="O111" s="3"/>
      <c r="P111" s="3"/>
      <c r="Q111" s="122"/>
      <c r="R111" s="123"/>
      <c r="S111" s="3"/>
    </row>
  </sheetData>
  <sheetProtection/>
  <mergeCells count="84">
    <mergeCell ref="B94:C94"/>
    <mergeCell ref="A99:C99"/>
    <mergeCell ref="B100:C100"/>
    <mergeCell ref="A103:C103"/>
    <mergeCell ref="B78:C78"/>
    <mergeCell ref="A82:C82"/>
    <mergeCell ref="B83:C83"/>
    <mergeCell ref="A86:C86"/>
    <mergeCell ref="B87:C87"/>
    <mergeCell ref="A93:C93"/>
    <mergeCell ref="O57:O58"/>
    <mergeCell ref="P57:P58"/>
    <mergeCell ref="Q57:Q58"/>
    <mergeCell ref="A67:C67"/>
    <mergeCell ref="B68:C68"/>
    <mergeCell ref="A77:C77"/>
    <mergeCell ref="H57:H58"/>
    <mergeCell ref="J57:J58"/>
    <mergeCell ref="K57:K58"/>
    <mergeCell ref="L57:L58"/>
    <mergeCell ref="M57:M58"/>
    <mergeCell ref="N57:N58"/>
    <mergeCell ref="A56:C58"/>
    <mergeCell ref="D56:F56"/>
    <mergeCell ref="G56:H56"/>
    <mergeCell ref="I56:K56"/>
    <mergeCell ref="L56:N56"/>
    <mergeCell ref="O56:Q56"/>
    <mergeCell ref="D57:D58"/>
    <mergeCell ref="E57:E58"/>
    <mergeCell ref="F57:F58"/>
    <mergeCell ref="G57:G58"/>
    <mergeCell ref="A46:C46"/>
    <mergeCell ref="B47:C47"/>
    <mergeCell ref="A49:C49"/>
    <mergeCell ref="B50:C50"/>
    <mergeCell ref="A52:C52"/>
    <mergeCell ref="A54:R54"/>
    <mergeCell ref="A29:C29"/>
    <mergeCell ref="B30:C30"/>
    <mergeCell ref="A36:C36"/>
    <mergeCell ref="B37:C37"/>
    <mergeCell ref="A40:C40"/>
    <mergeCell ref="B41:C41"/>
    <mergeCell ref="B20:C20"/>
    <mergeCell ref="B21:C21"/>
    <mergeCell ref="B22:C22"/>
    <mergeCell ref="B23:C23"/>
    <mergeCell ref="A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A12:C12"/>
    <mergeCell ref="B13:C13"/>
    <mergeCell ref="N4:N5"/>
    <mergeCell ref="O4:O5"/>
    <mergeCell ref="P4:P5"/>
    <mergeCell ref="Q4:Q5"/>
    <mergeCell ref="A6:C6"/>
    <mergeCell ref="A7:C7"/>
    <mergeCell ref="G4:G5"/>
    <mergeCell ref="H4:H5"/>
    <mergeCell ref="J4:J5"/>
    <mergeCell ref="K4:K5"/>
    <mergeCell ref="L4:L5"/>
    <mergeCell ref="M4:M5"/>
    <mergeCell ref="A1:R1"/>
    <mergeCell ref="A3:C5"/>
    <mergeCell ref="D3:F3"/>
    <mergeCell ref="G3:H3"/>
    <mergeCell ref="I3:K3"/>
    <mergeCell ref="L3:N3"/>
    <mergeCell ref="O3:Q3"/>
    <mergeCell ref="D4:D5"/>
    <mergeCell ref="E4:E5"/>
    <mergeCell ref="F4:F5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landscape" pageOrder="overThenDown" paperSize="12" scale="80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2009-05-19T04:31:03Z</dcterms:created>
  <dcterms:modified xsi:type="dcterms:W3CDTF">2009-05-19T04:31:07Z</dcterms:modified>
  <cp:category/>
  <cp:version/>
  <cp:contentType/>
  <cp:contentStatus/>
</cp:coreProperties>
</file>