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8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 localSheetId="0">'82'!#REF!</definedName>
    <definedName name="_10.電気_ガスおよび水道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'82'!#REF!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<sst xmlns="http://schemas.openxmlformats.org/spreadsheetml/2006/main" count="167" uniqueCount="97">
  <si>
    <t>82.　 市町村別、事業所数、従業者数および製造品出荷額等</t>
  </si>
  <si>
    <t xml:space="preserve"> (単位  金額万円)</t>
  </si>
  <si>
    <t>　　　　　昭和43年12月31日</t>
  </si>
  <si>
    <t>市町村</t>
  </si>
  <si>
    <t>事 　業  所 　数</t>
  </si>
  <si>
    <t>従   業   者   数</t>
  </si>
  <si>
    <t xml:space="preserve">製 造 品 出 荷 額 等  </t>
  </si>
  <si>
    <t>内　　国</t>
  </si>
  <si>
    <t>総　数</t>
  </si>
  <si>
    <t>従 業 者 規 模</t>
  </si>
  <si>
    <t>総  数</t>
  </si>
  <si>
    <t>常  用　　労働者</t>
  </si>
  <si>
    <t>個人業</t>
  </si>
  <si>
    <t>総 　 額</t>
  </si>
  <si>
    <t>製 造 品　　出 荷 額</t>
  </si>
  <si>
    <t>加工賃修　理科収入</t>
  </si>
  <si>
    <t>19人以下</t>
  </si>
  <si>
    <t>20人以上</t>
  </si>
  <si>
    <t>主、家族</t>
  </si>
  <si>
    <t>消費税額</t>
  </si>
  <si>
    <t>従業者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</si>
  <si>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</si>
  <si>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</si>
  <si>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</si>
  <si>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</si>
  <si>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</si>
  <si>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</si>
  <si>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</si>
  <si>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</si>
  <si>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</si>
  <si>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</si>
  <si>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</si>
  <si>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</si>
  <si>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</si>
  <si>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</si>
  <si>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</si>
  <si>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</si>
  <si>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-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</si>
  <si>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</si>
  <si>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</si>
  <si>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</si>
  <si>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</si>
  <si>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</si>
  <si>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</si>
  <si>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</si>
  <si>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</si>
  <si>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</si>
  <si>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</si>
  <si>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</si>
  <si>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</si>
  <si>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</si>
  <si>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X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</si>
  <si>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</si>
  <si>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</si>
  <si>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</si>
  <si>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</si>
  <si>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</si>
  <si>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</si>
  <si>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</si>
  <si>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</si>
  <si>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</si>
  <si>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</si>
  <si>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</si>
  <si>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</si>
  <si>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</si>
  <si>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</si>
  <si>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</si>
  <si>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</si>
  <si>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</si>
  <si>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</si>
  <si>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</si>
  <si>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</si>
  <si>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</si>
  <si>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</si>
  <si>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</si>
  <si>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</si>
  <si>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</si>
  <si>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</si>
  <si>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</si>
  <si>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</si>
  <si>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</si>
  <si>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</si>
  <si>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</si>
  <si>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</si>
  <si>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</si>
  <si>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</si>
  <si>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</si>
  <si>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</si>
  <si>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</si>
  <si>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</si>
  <si>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</si>
  <si>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</si>
  <si>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</si>
  <si>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</si>
  <si>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</si>
  <si>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</si>
  <si>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資料：県統計調査課「工業統計調査」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</si>
</sst>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" vertical="center"/>
      <protection locked="0"/>
    </xf>
    <xf numFmtId="49" fontId="18" fillId="33" borderId="0" xfId="0" applyNumberFormat="1" applyFont="1" applyFill="1" applyAlignment="1" applyProtection="1">
      <alignment vertical="center"/>
      <protection/>
    </xf>
    <xf numFmtId="49" fontId="21" fillId="33" borderId="0" xfId="0" applyNumberFormat="1" applyFont="1" applyFill="1" applyAlignment="1" applyProtection="1">
      <alignment vertical="center"/>
      <protection/>
    </xf>
    <xf numFmtId="49" fontId="21" fillId="33" borderId="0" xfId="0" applyNumberFormat="1" applyFont="1" applyFill="1" applyBorder="1" applyAlignment="1" applyProtection="1">
      <alignment vertical="center"/>
      <protection locked="0"/>
    </xf>
    <xf numFmtId="49" fontId="21" fillId="33" borderId="10" xfId="0" applyNumberFormat="1" applyFont="1" applyFill="1" applyBorder="1" applyAlignment="1" applyProtection="1">
      <alignment vertical="center"/>
      <protection locked="0"/>
    </xf>
    <xf numFmtId="49" fontId="21" fillId="33" borderId="10" xfId="0" applyNumberFormat="1" applyFont="1" applyFill="1" applyBorder="1" applyAlignment="1" applyProtection="1">
      <alignment horizontal="left" vertical="center"/>
      <protection locked="0"/>
    </xf>
    <xf numFmtId="49" fontId="21" fillId="33" borderId="11" xfId="0" applyNumberFormat="1" applyFont="1" applyFill="1" applyBorder="1" applyAlignment="1" applyProtection="1">
      <alignment horizontal="distributed" vertical="center"/>
      <protection locked="0"/>
    </xf>
    <xf numFmtId="49" fontId="21" fillId="33" borderId="12" xfId="0" applyNumberFormat="1" applyFont="1" applyFill="1" applyBorder="1" applyAlignment="1" applyProtection="1">
      <alignment horizontal="distributed" vertical="center"/>
      <protection locked="0"/>
    </xf>
    <xf numFmtId="49" fontId="21" fillId="33" borderId="13" xfId="0" applyNumberFormat="1" applyFont="1" applyFill="1" applyBorder="1" applyAlignment="1" applyProtection="1">
      <alignment horizontal="center" vertical="center"/>
      <protection locked="0"/>
    </xf>
    <xf numFmtId="49" fontId="21" fillId="33" borderId="11" xfId="0" applyNumberFormat="1" applyFont="1" applyFill="1" applyBorder="1" applyAlignment="1" applyProtection="1">
      <alignment horizontal="center" vertical="center"/>
      <protection locked="0"/>
    </xf>
    <xf numFmtId="49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3" xfId="0" applyNumberFormat="1" applyFont="1" applyFill="1" applyBorder="1" applyAlignment="1" applyProtection="1">
      <alignment horizontal="center" vertical="center"/>
      <protection locked="0"/>
    </xf>
    <xf numFmtId="0" fontId="21" fillId="33" borderId="11" xfId="0" applyNumberFormat="1" applyFont="1" applyFill="1" applyBorder="1" applyAlignment="1" applyProtection="1">
      <alignment horizontal="center" vertical="center"/>
      <protection locked="0"/>
    </xf>
    <xf numFmtId="0" fontId="21" fillId="33" borderId="12" xfId="0" applyNumberFormat="1" applyFont="1" applyFill="1" applyBorder="1" applyAlignment="1" applyProtection="1">
      <alignment horizontal="center" vertical="center"/>
      <protection locked="0"/>
    </xf>
    <xf numFmtId="49" fontId="21" fillId="33" borderId="13" xfId="0" applyNumberFormat="1" applyFont="1" applyFill="1" applyBorder="1" applyAlignment="1" applyProtection="1">
      <alignment horizontal="center" vertical="center"/>
      <protection/>
    </xf>
    <xf numFmtId="49" fontId="21" fillId="33" borderId="0" xfId="0" applyNumberFormat="1" applyFont="1" applyFill="1" applyBorder="1" applyAlignment="1" applyProtection="1">
      <alignment vertical="center"/>
      <protection/>
    </xf>
    <xf numFmtId="49" fontId="21" fillId="33" borderId="0" xfId="0" applyNumberFormat="1" applyFont="1" applyFill="1" applyBorder="1" applyAlignment="1" applyProtection="1">
      <alignment horizontal="distributed" vertical="center"/>
      <protection locked="0"/>
    </xf>
    <xf numFmtId="49" fontId="21" fillId="33" borderId="14" xfId="0" applyNumberFormat="1" applyFont="1" applyFill="1" applyBorder="1" applyAlignment="1" applyProtection="1">
      <alignment horizontal="distributed" vertical="center"/>
      <protection locked="0"/>
    </xf>
    <xf numFmtId="49" fontId="21" fillId="33" borderId="15" xfId="0" applyNumberFormat="1" applyFont="1" applyFill="1" applyBorder="1" applyAlignment="1" applyProtection="1">
      <alignment horizontal="center" vertical="center"/>
      <protection locked="0"/>
    </xf>
    <xf numFmtId="49" fontId="21" fillId="33" borderId="16" xfId="0" applyNumberFormat="1" applyFont="1" applyFill="1" applyBorder="1" applyAlignment="1" applyProtection="1">
      <alignment horizontal="center" vertical="center"/>
      <protection locked="0"/>
    </xf>
    <xf numFmtId="49" fontId="21" fillId="33" borderId="17" xfId="0" applyNumberFormat="1" applyFont="1" applyFill="1" applyBorder="1" applyAlignment="1" applyProtection="1">
      <alignment horizontal="center" vertical="center"/>
      <protection locked="0"/>
    </xf>
    <xf numFmtId="49" fontId="21" fillId="33" borderId="18" xfId="0" applyNumberFormat="1" applyFont="1" applyFill="1" applyBorder="1" applyAlignment="1" applyProtection="1">
      <alignment horizontal="center" vertical="center"/>
      <protection locked="0"/>
    </xf>
    <xf numFmtId="49" fontId="21" fillId="33" borderId="0" xfId="0" applyNumberFormat="1" applyFont="1" applyFill="1" applyBorder="1" applyAlignment="1" applyProtection="1">
      <alignment horizontal="center" vertical="center"/>
      <protection locked="0"/>
    </xf>
    <xf numFmtId="49" fontId="21" fillId="33" borderId="14" xfId="0" applyNumberFormat="1" applyFont="1" applyFill="1" applyBorder="1" applyAlignment="1" applyProtection="1">
      <alignment horizontal="center" vertical="center"/>
      <protection locked="0"/>
    </xf>
    <xf numFmtId="0" fontId="21" fillId="33" borderId="18" xfId="0" applyNumberFormat="1" applyFont="1" applyFill="1" applyBorder="1" applyAlignment="1" applyProtection="1">
      <alignment horizontal="center" vertical="center"/>
      <protection locked="0"/>
    </xf>
    <xf numFmtId="0" fontId="21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14" xfId="0" applyNumberFormat="1" applyFont="1" applyFill="1" applyBorder="1" applyAlignment="1" applyProtection="1">
      <alignment horizontal="center" vertical="center"/>
      <protection locked="0"/>
    </xf>
    <xf numFmtId="49" fontId="21" fillId="33" borderId="18" xfId="0" applyNumberFormat="1" applyFont="1" applyFill="1" applyBorder="1" applyAlignment="1" applyProtection="1">
      <alignment horizontal="center" vertical="center"/>
      <protection/>
    </xf>
    <xf numFmtId="49" fontId="21" fillId="33" borderId="19" xfId="0" applyNumberFormat="1" applyFont="1" applyFill="1" applyBorder="1" applyAlignment="1" applyProtection="1">
      <alignment horizontal="center" vertical="center"/>
      <protection locked="0"/>
    </xf>
    <xf numFmtId="49" fontId="21" fillId="33" borderId="20" xfId="0" applyNumberFormat="1" applyFont="1" applyFill="1" applyBorder="1" applyAlignment="1" applyProtection="1">
      <alignment horizontal="center" vertical="center"/>
      <protection locked="0"/>
    </xf>
    <xf numFmtId="49" fontId="21" fillId="33" borderId="21" xfId="0" applyNumberFormat="1" applyFont="1" applyFill="1" applyBorder="1" applyAlignment="1" applyProtection="1">
      <alignment horizontal="center" vertical="center"/>
      <protection locked="0"/>
    </xf>
    <xf numFmtId="49" fontId="2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5" xfId="0" applyNumberFormat="1" applyFont="1" applyFill="1" applyBorder="1" applyAlignment="1" applyProtection="1">
      <alignment horizontal="center" vertical="center"/>
      <protection locked="0"/>
    </xf>
    <xf numFmtId="49" fontId="21" fillId="33" borderId="18" xfId="0" applyNumberFormat="1" applyFont="1" applyFill="1" applyBorder="1" applyAlignment="1" applyProtection="1">
      <alignment horizontal="center" vertical="center"/>
      <protection/>
    </xf>
    <xf numFmtId="49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9" xfId="0" applyNumberFormat="1" applyFont="1" applyFill="1" applyBorder="1" applyAlignment="1" applyProtection="1">
      <alignment horizontal="center" vertical="center"/>
      <protection locked="0"/>
    </xf>
    <xf numFmtId="49" fontId="21" fillId="33" borderId="22" xfId="0" applyNumberFormat="1" applyFont="1" applyFill="1" applyBorder="1" applyAlignment="1" applyProtection="1">
      <alignment horizontal="distributed" vertical="center"/>
      <protection locked="0"/>
    </xf>
    <xf numFmtId="49" fontId="21" fillId="33" borderId="21" xfId="0" applyNumberFormat="1" applyFont="1" applyFill="1" applyBorder="1" applyAlignment="1" applyProtection="1">
      <alignment horizontal="distributed" vertical="center"/>
      <protection locked="0"/>
    </xf>
    <xf numFmtId="49" fontId="21" fillId="33" borderId="23" xfId="0" applyNumberFormat="1" applyFont="1" applyFill="1" applyBorder="1" applyAlignment="1" applyProtection="1">
      <alignment horizontal="center" vertical="center"/>
      <protection locked="0"/>
    </xf>
    <xf numFmtId="49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23" xfId="0" applyNumberFormat="1" applyFont="1" applyFill="1" applyBorder="1" applyAlignment="1" applyProtection="1">
      <alignment horizontal="center" vertical="center"/>
      <protection locked="0"/>
    </xf>
    <xf numFmtId="49" fontId="21" fillId="33" borderId="20" xfId="0" applyNumberFormat="1" applyFont="1" applyFill="1" applyBorder="1" applyAlignment="1" applyProtection="1">
      <alignment horizontal="center" vertical="center"/>
      <protection/>
    </xf>
    <xf numFmtId="49" fontId="21" fillId="33" borderId="0" xfId="0" applyNumberFormat="1" applyFont="1" applyFill="1" applyBorder="1" applyAlignment="1" applyProtection="1">
      <alignment horizontal="distributed" vertical="center"/>
      <protection/>
    </xf>
    <xf numFmtId="49" fontId="21" fillId="33" borderId="14" xfId="0" applyNumberFormat="1" applyFont="1" applyFill="1" applyBorder="1" applyAlignment="1" applyProtection="1">
      <alignment horizontal="distributed" vertical="center"/>
      <protection/>
    </xf>
    <xf numFmtId="49" fontId="21" fillId="33" borderId="18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33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distributed" vertical="center"/>
      <protection locked="0"/>
    </xf>
    <xf numFmtId="0" fontId="22" fillId="33" borderId="14" xfId="0" applyNumberFormat="1" applyFont="1" applyFill="1" applyBorder="1" applyAlignment="1" applyProtection="1">
      <alignment horizontal="distributed" vertical="center"/>
      <protection locked="0"/>
    </xf>
    <xf numFmtId="3" fontId="22" fillId="33" borderId="18" xfId="0" applyNumberFormat="1" applyFont="1" applyFill="1" applyBorder="1" applyAlignment="1" applyProtection="1">
      <alignment horizontal="right" vertical="center"/>
      <protection locked="0"/>
    </xf>
    <xf numFmtId="3" fontId="22" fillId="33" borderId="0" xfId="0" applyNumberFormat="1" applyFont="1" applyFill="1" applyBorder="1" applyAlignment="1" applyProtection="1">
      <alignment horizontal="right" vertical="center"/>
      <protection locked="0"/>
    </xf>
    <xf numFmtId="41" fontId="22" fillId="33" borderId="0" xfId="0" applyNumberFormat="1" applyFont="1" applyFill="1" applyBorder="1" applyAlignment="1" applyProtection="1">
      <alignment vertical="center"/>
      <protection/>
    </xf>
    <xf numFmtId="41" fontId="22" fillId="33" borderId="0" xfId="0" applyNumberFormat="1" applyFont="1" applyFill="1" applyAlignment="1" applyProtection="1">
      <alignment vertical="center"/>
      <protection/>
    </xf>
    <xf numFmtId="41" fontId="22" fillId="33" borderId="0" xfId="0" applyNumberFormat="1" applyFont="1" applyFill="1" applyBorder="1" applyAlignment="1" applyProtection="1">
      <alignment horizontal="distributed" vertical="center"/>
      <protection/>
    </xf>
    <xf numFmtId="41" fontId="22" fillId="33" borderId="14" xfId="0" applyNumberFormat="1" applyFont="1" applyFill="1" applyBorder="1" applyAlignment="1" applyProtection="1">
      <alignment horizontal="distributed" vertical="center"/>
      <protection/>
    </xf>
    <xf numFmtId="3" fontId="22" fillId="33" borderId="18" xfId="0" applyNumberFormat="1" applyFont="1" applyFill="1" applyBorder="1" applyAlignment="1" applyProtection="1" quotePrefix="1">
      <alignment horizontal="right" vertical="center"/>
      <protection locked="0"/>
    </xf>
    <xf numFmtId="3" fontId="22" fillId="33" borderId="0" xfId="0" applyNumberFormat="1" applyFont="1" applyFill="1" applyBorder="1" applyAlignment="1" applyProtection="1" quotePrefix="1">
      <alignment horizontal="right" vertical="center"/>
      <protection locked="0"/>
    </xf>
    <xf numFmtId="3" fontId="22" fillId="33" borderId="0" xfId="0" applyNumberFormat="1" applyFont="1" applyFill="1" applyAlignment="1" applyProtection="1">
      <alignment horizontal="right" vertical="center"/>
      <protection/>
    </xf>
    <xf numFmtId="3" fontId="22" fillId="33" borderId="0" xfId="0" applyNumberFormat="1" applyFont="1" applyFill="1" applyBorder="1" applyAlignment="1" applyProtection="1">
      <alignment horizontal="right" vertical="center"/>
      <protection/>
    </xf>
    <xf numFmtId="41" fontId="21" fillId="33" borderId="0" xfId="0" applyNumberFormat="1" applyFont="1" applyFill="1" applyBorder="1" applyAlignment="1" applyProtection="1">
      <alignment horizontal="distributed" vertical="center"/>
      <protection/>
    </xf>
    <xf numFmtId="41" fontId="21" fillId="33" borderId="14" xfId="0" applyNumberFormat="1" applyFont="1" applyFill="1" applyBorder="1" applyAlignment="1" applyProtection="1">
      <alignment horizontal="distributed" vertical="center"/>
      <protection/>
    </xf>
    <xf numFmtId="3" fontId="21" fillId="33" borderId="18" xfId="0" applyNumberFormat="1" applyFont="1" applyFill="1" applyBorder="1" applyAlignment="1" applyProtection="1">
      <alignment horizontal="right" vertical="center"/>
      <protection locked="0"/>
    </xf>
    <xf numFmtId="3" fontId="21" fillId="33" borderId="0" xfId="0" applyNumberFormat="1" applyFont="1" applyFill="1" applyBorder="1" applyAlignment="1" applyProtection="1">
      <alignment horizontal="right" vertical="center"/>
      <protection locked="0"/>
    </xf>
    <xf numFmtId="3" fontId="21" fillId="33" borderId="0" xfId="0" applyNumberFormat="1" applyFont="1" applyFill="1" applyAlignment="1" applyProtection="1">
      <alignment horizontal="right" vertical="center"/>
      <protection/>
    </xf>
    <xf numFmtId="41" fontId="21" fillId="33" borderId="0" xfId="0" applyNumberFormat="1" applyFont="1" applyFill="1" applyAlignment="1" applyProtection="1">
      <alignment vertical="center"/>
      <protection/>
    </xf>
    <xf numFmtId="0" fontId="21" fillId="33" borderId="0" xfId="0" applyNumberFormat="1" applyFont="1" applyFill="1" applyBorder="1" applyAlignment="1" applyProtection="1">
      <alignment horizontal="distributed" vertical="center"/>
      <protection locked="0"/>
    </xf>
    <xf numFmtId="0" fontId="21" fillId="33" borderId="14" xfId="0" applyNumberFormat="1" applyFont="1" applyFill="1" applyBorder="1" applyAlignment="1" applyProtection="1">
      <alignment horizontal="distributed" vertical="center"/>
      <protection locked="0"/>
    </xf>
    <xf numFmtId="3" fontId="21" fillId="33" borderId="0" xfId="0" applyNumberFormat="1" applyFont="1" applyFill="1" applyBorder="1" applyAlignment="1" applyProtection="1">
      <alignment horizontal="right" vertical="center"/>
      <protection/>
    </xf>
    <xf numFmtId="3" fontId="21" fillId="33" borderId="0" xfId="0" applyNumberFormat="1" applyFont="1" applyFill="1" applyAlignment="1" applyProtection="1">
      <alignment horizontal="right" vertical="center"/>
      <protection locked="0"/>
    </xf>
    <xf numFmtId="41" fontId="21" fillId="33" borderId="0" xfId="0" applyNumberFormat="1" applyFont="1" applyFill="1" applyBorder="1" applyAlignment="1" applyProtection="1">
      <alignment vertical="center"/>
      <protection/>
    </xf>
    <xf numFmtId="41" fontId="21" fillId="33" borderId="0" xfId="0" applyNumberFormat="1" applyFont="1" applyFill="1" applyBorder="1" applyAlignment="1" applyProtection="1">
      <alignment horizontal="distributed" vertical="center"/>
      <protection/>
    </xf>
    <xf numFmtId="0" fontId="21" fillId="33" borderId="14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Border="1" applyAlignment="1" applyProtection="1">
      <alignment horizontal="distributed" vertical="center"/>
      <protection locked="0"/>
    </xf>
    <xf numFmtId="41" fontId="22" fillId="33" borderId="0" xfId="0" applyNumberFormat="1" applyFont="1" applyFill="1" applyBorder="1" applyAlignment="1" applyProtection="1">
      <alignment vertical="center"/>
      <protection locked="0"/>
    </xf>
    <xf numFmtId="41" fontId="21" fillId="33" borderId="22" xfId="0" applyNumberFormat="1" applyFont="1" applyFill="1" applyBorder="1" applyAlignment="1" applyProtection="1">
      <alignment horizontal="center" vertical="center"/>
      <protection/>
    </xf>
    <xf numFmtId="41" fontId="21" fillId="33" borderId="21" xfId="0" applyNumberFormat="1" applyFont="1" applyFill="1" applyBorder="1" applyAlignment="1" applyProtection="1">
      <alignment horizontal="center" vertical="center"/>
      <protection/>
    </xf>
    <xf numFmtId="0" fontId="21" fillId="33" borderId="20" xfId="0" applyNumberFormat="1" applyFont="1" applyFill="1" applyBorder="1" applyAlignment="1" applyProtection="1">
      <alignment horizontal="distributed" vertical="center"/>
      <protection locked="0"/>
    </xf>
    <xf numFmtId="0" fontId="21" fillId="33" borderId="22" xfId="0" applyNumberFormat="1" applyFont="1" applyFill="1" applyBorder="1" applyAlignment="1" applyProtection="1">
      <alignment horizontal="distributed" vertical="center"/>
      <protection locked="0"/>
    </xf>
    <xf numFmtId="41" fontId="21" fillId="33" borderId="22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Alignment="1">
      <alignment vertical="center"/>
    </xf>
    <xf numFmtId="41" fontId="21" fillId="33" borderId="0" xfId="0" applyNumberFormat="1" applyFont="1" applyFill="1" applyBorder="1" applyAlignment="1" applyProtection="1">
      <alignment vertical="center"/>
      <protection locked="0"/>
    </xf>
    <xf numFmtId="41" fontId="21" fillId="33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  <sheetName val="96"/>
      <sheetName val="97"/>
      <sheetName val="98"/>
      <sheetName val="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A1">
      <selection activeCell="A1" sqref="A1:L1"/>
    </sheetView>
  </sheetViews>
  <sheetFormatPr defaultColWidth="15.25390625" defaultRowHeight="12" customHeight="1"/>
  <cols>
    <col min="1" max="1" width="2.25390625" style="66" customWidth="1"/>
    <col min="2" max="2" width="12.75390625" style="66" customWidth="1"/>
    <col min="3" max="7" width="8.75390625" style="66" customWidth="1"/>
    <col min="8" max="8" width="9.375" style="66" customWidth="1"/>
    <col min="9" max="12" width="10.75390625" style="66" customWidth="1"/>
    <col min="13" max="17" width="8.75390625" style="66" customWidth="1"/>
    <col min="18" max="16384" width="15.25390625" style="66" customWidth="1"/>
  </cols>
  <sheetData>
    <row r="1" spans="1:12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3" customFormat="1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6" t="s">
        <v>2</v>
      </c>
      <c r="K2" s="5"/>
      <c r="L2" s="6"/>
    </row>
    <row r="3" spans="1:13" s="3" customFormat="1" ht="12.75" customHeight="1" thickTop="1">
      <c r="A3" s="7" t="s">
        <v>3</v>
      </c>
      <c r="B3" s="8"/>
      <c r="C3" s="9" t="s">
        <v>4</v>
      </c>
      <c r="D3" s="10"/>
      <c r="E3" s="11"/>
      <c r="F3" s="9" t="s">
        <v>5</v>
      </c>
      <c r="G3" s="10"/>
      <c r="H3" s="11"/>
      <c r="I3" s="12" t="s">
        <v>6</v>
      </c>
      <c r="J3" s="13"/>
      <c r="K3" s="14"/>
      <c r="L3" s="15" t="s">
        <v>7</v>
      </c>
      <c r="M3" s="16"/>
    </row>
    <row r="4" spans="1:13" s="3" customFormat="1" ht="12.75" customHeight="1">
      <c r="A4" s="17"/>
      <c r="B4" s="18"/>
      <c r="C4" s="19" t="s">
        <v>8</v>
      </c>
      <c r="D4" s="20" t="s">
        <v>9</v>
      </c>
      <c r="E4" s="21"/>
      <c r="F4" s="22"/>
      <c r="G4" s="23"/>
      <c r="H4" s="24"/>
      <c r="I4" s="25"/>
      <c r="J4" s="26"/>
      <c r="K4" s="27"/>
      <c r="L4" s="28"/>
      <c r="M4" s="16"/>
    </row>
    <row r="5" spans="1:13" s="3" customFormat="1" ht="10.5" customHeight="1">
      <c r="A5" s="17"/>
      <c r="B5" s="18"/>
      <c r="C5" s="29"/>
      <c r="D5" s="30"/>
      <c r="E5" s="31"/>
      <c r="F5" s="19" t="s">
        <v>10</v>
      </c>
      <c r="G5" s="32" t="s">
        <v>11</v>
      </c>
      <c r="H5" s="33" t="s">
        <v>12</v>
      </c>
      <c r="I5" s="19" t="s">
        <v>13</v>
      </c>
      <c r="J5" s="32" t="s">
        <v>14</v>
      </c>
      <c r="K5" s="32" t="s">
        <v>15</v>
      </c>
      <c r="L5" s="34"/>
      <c r="M5" s="16"/>
    </row>
    <row r="6" spans="1:13" s="3" customFormat="1" ht="10.5" customHeight="1">
      <c r="A6" s="17"/>
      <c r="B6" s="18"/>
      <c r="C6" s="29"/>
      <c r="D6" s="19" t="s">
        <v>16</v>
      </c>
      <c r="E6" s="19" t="s">
        <v>17</v>
      </c>
      <c r="F6" s="29"/>
      <c r="G6" s="35"/>
      <c r="H6" s="36" t="s">
        <v>18</v>
      </c>
      <c r="I6" s="29"/>
      <c r="J6" s="35"/>
      <c r="K6" s="35"/>
      <c r="L6" s="34" t="s">
        <v>19</v>
      </c>
      <c r="M6" s="16"/>
    </row>
    <row r="7" spans="1:13" s="3" customFormat="1" ht="10.5" customHeight="1">
      <c r="A7" s="37"/>
      <c r="B7" s="38"/>
      <c r="C7" s="39"/>
      <c r="D7" s="39"/>
      <c r="E7" s="39"/>
      <c r="F7" s="39"/>
      <c r="G7" s="40"/>
      <c r="H7" s="41" t="s">
        <v>20</v>
      </c>
      <c r="I7" s="39"/>
      <c r="J7" s="40"/>
      <c r="K7" s="40"/>
      <c r="L7" s="42"/>
      <c r="M7" s="16"/>
    </row>
    <row r="8" spans="1:13" s="3" customFormat="1" ht="6" customHeight="1">
      <c r="A8" s="43"/>
      <c r="B8" s="44"/>
      <c r="C8" s="45"/>
      <c r="D8" s="4"/>
      <c r="E8" s="4"/>
      <c r="F8" s="46"/>
      <c r="G8" s="47"/>
      <c r="H8" s="4"/>
      <c r="I8" s="46"/>
      <c r="J8" s="47"/>
      <c r="K8" s="47"/>
      <c r="L8" s="48"/>
      <c r="M8" s="16"/>
    </row>
    <row r="9" spans="1:18" s="54" customFormat="1" ht="12" customHeight="1">
      <c r="A9" s="49" t="s">
        <v>21</v>
      </c>
      <c r="B9" s="50"/>
      <c r="C9" s="51">
        <f>SUM(C11+C13)</f>
        <v>4001</v>
      </c>
      <c r="D9" s="52">
        <f aca="true" t="shared" si="0" ref="D9:L9">SUM(D11+D13)</f>
        <v>3598</v>
      </c>
      <c r="E9" s="52">
        <f t="shared" si="0"/>
        <v>403</v>
      </c>
      <c r="F9" s="52">
        <f t="shared" si="0"/>
        <v>53031</v>
      </c>
      <c r="G9" s="52">
        <f t="shared" si="0"/>
        <v>47174</v>
      </c>
      <c r="H9" s="52">
        <f t="shared" si="0"/>
        <v>5857</v>
      </c>
      <c r="I9" s="52">
        <f t="shared" si="0"/>
        <v>23869695</v>
      </c>
      <c r="J9" s="52">
        <f t="shared" si="0"/>
        <v>23510727</v>
      </c>
      <c r="K9" s="52">
        <f t="shared" si="0"/>
        <v>358968</v>
      </c>
      <c r="L9" s="52">
        <f t="shared" si="0"/>
        <v>1194721</v>
      </c>
      <c r="M9" s="53"/>
      <c r="N9" s="53"/>
      <c r="O9" s="53"/>
      <c r="P9" s="53"/>
      <c r="Q9" s="53"/>
      <c r="R9" s="53"/>
    </row>
    <row r="10" spans="1:12" s="54" customFormat="1" ht="12" customHeight="1">
      <c r="A10" s="55"/>
      <c r="B10" s="56"/>
      <c r="C10" s="57"/>
      <c r="D10" s="58"/>
      <c r="E10" s="52"/>
      <c r="F10" s="52"/>
      <c r="G10" s="52"/>
      <c r="H10" s="52"/>
      <c r="I10" s="52"/>
      <c r="J10" s="52"/>
      <c r="K10" s="52"/>
      <c r="L10" s="59"/>
    </row>
    <row r="11" spans="1:12" s="54" customFormat="1" ht="12" customHeight="1">
      <c r="A11" s="49" t="s">
        <v>22</v>
      </c>
      <c r="B11" s="50"/>
      <c r="C11" s="51">
        <f>SUM(C15:C25)</f>
        <v>3082</v>
      </c>
      <c r="D11" s="52">
        <f aca="true" t="shared" si="1" ref="D11:L11">SUM(D15:D25)</f>
        <v>2724</v>
      </c>
      <c r="E11" s="52">
        <f t="shared" si="1"/>
        <v>358</v>
      </c>
      <c r="F11" s="52">
        <f t="shared" si="1"/>
        <v>44549</v>
      </c>
      <c r="G11" s="52">
        <f t="shared" si="1"/>
        <v>40224</v>
      </c>
      <c r="H11" s="52">
        <f t="shared" si="1"/>
        <v>4325</v>
      </c>
      <c r="I11" s="52">
        <f t="shared" si="1"/>
        <v>17434253</v>
      </c>
      <c r="J11" s="52">
        <f t="shared" si="1"/>
        <v>17117309</v>
      </c>
      <c r="K11" s="52">
        <f t="shared" si="1"/>
        <v>316944</v>
      </c>
      <c r="L11" s="52">
        <f t="shared" si="1"/>
        <v>1132193</v>
      </c>
    </row>
    <row r="12" spans="1:12" s="54" customFormat="1" ht="12" customHeight="1">
      <c r="A12" s="55"/>
      <c r="B12" s="56"/>
      <c r="C12" s="51"/>
      <c r="D12" s="52"/>
      <c r="E12" s="60"/>
      <c r="F12" s="60"/>
      <c r="G12" s="60"/>
      <c r="H12" s="60"/>
      <c r="I12" s="60"/>
      <c r="J12" s="60"/>
      <c r="K12" s="60"/>
      <c r="L12" s="59"/>
    </row>
    <row r="13" spans="1:12" s="54" customFormat="1" ht="12" customHeight="1">
      <c r="A13" s="49" t="s">
        <v>23</v>
      </c>
      <c r="B13" s="50"/>
      <c r="C13" s="51">
        <f>SUM(C27+C32+C39+C43+C49+C52+C62+C72+C77+C81+C88+C94)</f>
        <v>919</v>
      </c>
      <c r="D13" s="52">
        <f aca="true" t="shared" si="2" ref="D13:L13">SUM(D27+D32+D39+D43+D49+D52+D62+D72+D77+D81+D88+D94)</f>
        <v>874</v>
      </c>
      <c r="E13" s="52">
        <f t="shared" si="2"/>
        <v>45</v>
      </c>
      <c r="F13" s="52">
        <f t="shared" si="2"/>
        <v>8482</v>
      </c>
      <c r="G13" s="52">
        <f t="shared" si="2"/>
        <v>6950</v>
      </c>
      <c r="H13" s="52">
        <f t="shared" si="2"/>
        <v>1532</v>
      </c>
      <c r="I13" s="52">
        <f t="shared" si="2"/>
        <v>6435442</v>
      </c>
      <c r="J13" s="52">
        <f t="shared" si="2"/>
        <v>6393418</v>
      </c>
      <c r="K13" s="52">
        <f t="shared" si="2"/>
        <v>42024</v>
      </c>
      <c r="L13" s="52">
        <f t="shared" si="2"/>
        <v>62528</v>
      </c>
    </row>
    <row r="14" spans="1:12" ht="12" customHeight="1">
      <c r="A14" s="61"/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5"/>
    </row>
    <row r="15" spans="1:12" ht="12" customHeight="1">
      <c r="A15" s="67" t="s">
        <v>24</v>
      </c>
      <c r="B15" s="68"/>
      <c r="C15" s="63">
        <f aca="true" t="shared" si="3" ref="C15:C78">SUM(D15:E15)</f>
        <v>819</v>
      </c>
      <c r="D15" s="64">
        <v>689</v>
      </c>
      <c r="E15" s="69">
        <v>130</v>
      </c>
      <c r="F15" s="69">
        <f aca="true" t="shared" si="4" ref="F15:F78">SUM(G15:H15)</f>
        <v>15498</v>
      </c>
      <c r="G15" s="69">
        <v>14552</v>
      </c>
      <c r="H15" s="69">
        <v>946</v>
      </c>
      <c r="I15" s="69">
        <f aca="true" t="shared" si="5" ref="I15:I78">SUM(J15:K15)</f>
        <v>8633932</v>
      </c>
      <c r="J15" s="70">
        <v>8495993</v>
      </c>
      <c r="K15" s="70">
        <v>137939</v>
      </c>
      <c r="L15" s="65">
        <v>717362</v>
      </c>
    </row>
    <row r="16" spans="1:12" ht="12" customHeight="1">
      <c r="A16" s="67" t="s">
        <v>25</v>
      </c>
      <c r="B16" s="68"/>
      <c r="C16" s="63">
        <f t="shared" si="3"/>
        <v>567</v>
      </c>
      <c r="D16" s="64">
        <v>536</v>
      </c>
      <c r="E16" s="69">
        <v>31</v>
      </c>
      <c r="F16" s="69">
        <f t="shared" si="4"/>
        <v>4009</v>
      </c>
      <c r="G16" s="69">
        <v>3134</v>
      </c>
      <c r="H16" s="69">
        <v>875</v>
      </c>
      <c r="I16" s="69">
        <f t="shared" si="5"/>
        <v>581332</v>
      </c>
      <c r="J16" s="70">
        <v>573771</v>
      </c>
      <c r="K16" s="70">
        <v>7561</v>
      </c>
      <c r="L16" s="65">
        <v>305</v>
      </c>
    </row>
    <row r="17" spans="1:12" ht="12" customHeight="1">
      <c r="A17" s="67" t="s">
        <v>26</v>
      </c>
      <c r="B17" s="68"/>
      <c r="C17" s="63">
        <f t="shared" si="3"/>
        <v>319</v>
      </c>
      <c r="D17" s="64">
        <v>278</v>
      </c>
      <c r="E17" s="69">
        <v>41</v>
      </c>
      <c r="F17" s="69">
        <f t="shared" si="4"/>
        <v>5363</v>
      </c>
      <c r="G17" s="69">
        <v>4931</v>
      </c>
      <c r="H17" s="69">
        <v>432</v>
      </c>
      <c r="I17" s="69">
        <f t="shared" si="5"/>
        <v>1633862</v>
      </c>
      <c r="J17" s="70">
        <v>1553294</v>
      </c>
      <c r="K17" s="70">
        <v>80568</v>
      </c>
      <c r="L17" s="65">
        <v>8599</v>
      </c>
    </row>
    <row r="18" spans="1:12" ht="12" customHeight="1">
      <c r="A18" s="67" t="s">
        <v>27</v>
      </c>
      <c r="B18" s="68"/>
      <c r="C18" s="63">
        <f t="shared" si="3"/>
        <v>421</v>
      </c>
      <c r="D18" s="64">
        <v>376</v>
      </c>
      <c r="E18" s="69">
        <v>45</v>
      </c>
      <c r="F18" s="69">
        <f t="shared" si="4"/>
        <v>5009</v>
      </c>
      <c r="G18" s="69">
        <v>4306</v>
      </c>
      <c r="H18" s="69">
        <v>703</v>
      </c>
      <c r="I18" s="69">
        <f t="shared" si="5"/>
        <v>1184208</v>
      </c>
      <c r="J18" s="70">
        <v>1175443</v>
      </c>
      <c r="K18" s="64">
        <v>8765</v>
      </c>
      <c r="L18" s="65">
        <v>23574</v>
      </c>
    </row>
    <row r="19" spans="1:12" ht="12" customHeight="1">
      <c r="A19" s="67" t="s">
        <v>28</v>
      </c>
      <c r="B19" s="68"/>
      <c r="C19" s="63">
        <f t="shared" si="3"/>
        <v>191</v>
      </c>
      <c r="D19" s="64">
        <v>157</v>
      </c>
      <c r="E19" s="69">
        <v>34</v>
      </c>
      <c r="F19" s="69">
        <f t="shared" si="4"/>
        <v>4482</v>
      </c>
      <c r="G19" s="69">
        <v>4233</v>
      </c>
      <c r="H19" s="69">
        <v>249</v>
      </c>
      <c r="I19" s="69">
        <f t="shared" si="5"/>
        <v>2317143</v>
      </c>
      <c r="J19" s="70">
        <v>2297251</v>
      </c>
      <c r="K19" s="70">
        <v>19892</v>
      </c>
      <c r="L19" s="65">
        <v>2405</v>
      </c>
    </row>
    <row r="20" spans="1:12" ht="12" customHeight="1">
      <c r="A20" s="67" t="s">
        <v>29</v>
      </c>
      <c r="B20" s="68"/>
      <c r="C20" s="63">
        <f t="shared" si="3"/>
        <v>169</v>
      </c>
      <c r="D20" s="64">
        <v>142</v>
      </c>
      <c r="E20" s="69">
        <v>27</v>
      </c>
      <c r="F20" s="69">
        <f t="shared" si="4"/>
        <v>3271</v>
      </c>
      <c r="G20" s="69">
        <v>3048</v>
      </c>
      <c r="H20" s="69">
        <v>223</v>
      </c>
      <c r="I20" s="69">
        <f t="shared" si="5"/>
        <v>1363750</v>
      </c>
      <c r="J20" s="70">
        <v>1335992</v>
      </c>
      <c r="K20" s="70">
        <v>27758</v>
      </c>
      <c r="L20" s="65">
        <v>358420</v>
      </c>
    </row>
    <row r="21" spans="1:12" ht="12" customHeight="1">
      <c r="A21" s="67" t="s">
        <v>30</v>
      </c>
      <c r="B21" s="68"/>
      <c r="C21" s="63">
        <f t="shared" si="3"/>
        <v>88</v>
      </c>
      <c r="D21" s="64">
        <v>71</v>
      </c>
      <c r="E21" s="69">
        <v>17</v>
      </c>
      <c r="F21" s="69">
        <f t="shared" si="4"/>
        <v>2373</v>
      </c>
      <c r="G21" s="69">
        <v>2272</v>
      </c>
      <c r="H21" s="69">
        <v>101</v>
      </c>
      <c r="I21" s="69">
        <f t="shared" si="5"/>
        <v>1034617</v>
      </c>
      <c r="J21" s="70">
        <v>1012176</v>
      </c>
      <c r="K21" s="70">
        <v>22441</v>
      </c>
      <c r="L21" s="65">
        <v>671</v>
      </c>
    </row>
    <row r="22" spans="1:12" ht="12" customHeight="1">
      <c r="A22" s="67" t="s">
        <v>31</v>
      </c>
      <c r="B22" s="68"/>
      <c r="C22" s="63">
        <f t="shared" si="3"/>
        <v>77</v>
      </c>
      <c r="D22" s="64">
        <v>75</v>
      </c>
      <c r="E22" s="69">
        <v>2</v>
      </c>
      <c r="F22" s="69">
        <f t="shared" si="4"/>
        <v>580</v>
      </c>
      <c r="G22" s="69">
        <v>481</v>
      </c>
      <c r="H22" s="69">
        <v>99</v>
      </c>
      <c r="I22" s="69">
        <f t="shared" si="5"/>
        <v>86611</v>
      </c>
      <c r="J22" s="70">
        <v>86046</v>
      </c>
      <c r="K22" s="64">
        <v>565</v>
      </c>
      <c r="L22" s="65">
        <v>1260</v>
      </c>
    </row>
    <row r="23" spans="1:12" ht="12" customHeight="1">
      <c r="A23" s="67" t="s">
        <v>32</v>
      </c>
      <c r="B23" s="68"/>
      <c r="C23" s="63">
        <f t="shared" si="3"/>
        <v>84</v>
      </c>
      <c r="D23" s="64">
        <v>75</v>
      </c>
      <c r="E23" s="69">
        <v>9</v>
      </c>
      <c r="F23" s="69">
        <f t="shared" si="4"/>
        <v>1107</v>
      </c>
      <c r="G23" s="69">
        <v>970</v>
      </c>
      <c r="H23" s="69">
        <v>137</v>
      </c>
      <c r="I23" s="69">
        <f t="shared" si="5"/>
        <v>164248</v>
      </c>
      <c r="J23" s="70">
        <v>155412</v>
      </c>
      <c r="K23" s="64">
        <v>8836</v>
      </c>
      <c r="L23" s="65">
        <v>1285</v>
      </c>
    </row>
    <row r="24" spans="1:12" s="71" customFormat="1" ht="12" customHeight="1">
      <c r="A24" s="67" t="s">
        <v>33</v>
      </c>
      <c r="B24" s="68"/>
      <c r="C24" s="63">
        <f t="shared" si="3"/>
        <v>81</v>
      </c>
      <c r="D24" s="64">
        <v>76</v>
      </c>
      <c r="E24" s="69">
        <v>5</v>
      </c>
      <c r="F24" s="69">
        <f t="shared" si="4"/>
        <v>810</v>
      </c>
      <c r="G24" s="69">
        <v>694</v>
      </c>
      <c r="H24" s="69">
        <v>116</v>
      </c>
      <c r="I24" s="69">
        <f t="shared" si="5"/>
        <v>87191</v>
      </c>
      <c r="J24" s="64">
        <v>86094</v>
      </c>
      <c r="K24" s="64">
        <v>1097</v>
      </c>
      <c r="L24" s="69">
        <v>1780</v>
      </c>
    </row>
    <row r="25" spans="1:12" s="71" customFormat="1" ht="12" customHeight="1">
      <c r="A25" s="67" t="s">
        <v>34</v>
      </c>
      <c r="B25" s="68"/>
      <c r="C25" s="63">
        <f t="shared" si="3"/>
        <v>266</v>
      </c>
      <c r="D25" s="64">
        <v>249</v>
      </c>
      <c r="E25" s="69">
        <v>17</v>
      </c>
      <c r="F25" s="69">
        <f t="shared" si="4"/>
        <v>2047</v>
      </c>
      <c r="G25" s="69">
        <v>1603</v>
      </c>
      <c r="H25" s="69">
        <v>444</v>
      </c>
      <c r="I25" s="69">
        <f t="shared" si="5"/>
        <v>347359</v>
      </c>
      <c r="J25" s="64">
        <v>345837</v>
      </c>
      <c r="K25" s="64">
        <v>1522</v>
      </c>
      <c r="L25" s="69">
        <v>16532</v>
      </c>
    </row>
    <row r="26" spans="1:12" s="71" customFormat="1" ht="12" customHeight="1">
      <c r="A26" s="72"/>
      <c r="B26" s="73"/>
      <c r="C26" s="63"/>
      <c r="D26" s="64"/>
      <c r="E26" s="69"/>
      <c r="F26" s="69"/>
      <c r="G26" s="69"/>
      <c r="H26" s="69"/>
      <c r="I26" s="69"/>
      <c r="J26" s="64"/>
      <c r="K26" s="64"/>
      <c r="L26" s="69"/>
    </row>
    <row r="27" spans="1:12" s="53" customFormat="1" ht="12" customHeight="1">
      <c r="A27" s="49" t="s">
        <v>35</v>
      </c>
      <c r="B27" s="50"/>
      <c r="C27" s="51">
        <f>SUM(C28:C30)</f>
        <v>37</v>
      </c>
      <c r="D27" s="52">
        <f aca="true" t="shared" si="6" ref="D27:L27">SUM(D28:D30)</f>
        <v>37</v>
      </c>
      <c r="E27" s="74">
        <f t="shared" si="6"/>
        <v>0</v>
      </c>
      <c r="F27" s="52">
        <f t="shared" si="6"/>
        <v>136</v>
      </c>
      <c r="G27" s="52">
        <f t="shared" si="6"/>
        <v>69</v>
      </c>
      <c r="H27" s="52">
        <f t="shared" si="6"/>
        <v>67</v>
      </c>
      <c r="I27" s="52">
        <f t="shared" si="6"/>
        <v>11654</v>
      </c>
      <c r="J27" s="52">
        <f t="shared" si="6"/>
        <v>10932</v>
      </c>
      <c r="K27" s="52">
        <f t="shared" si="6"/>
        <v>722</v>
      </c>
      <c r="L27" s="74">
        <f t="shared" si="6"/>
        <v>0</v>
      </c>
    </row>
    <row r="28" spans="1:12" s="71" customFormat="1" ht="12" customHeight="1">
      <c r="A28" s="72"/>
      <c r="B28" s="73" t="s">
        <v>36</v>
      </c>
      <c r="C28" s="63">
        <f t="shared" si="3"/>
        <v>6</v>
      </c>
      <c r="D28" s="64">
        <v>6</v>
      </c>
      <c r="E28" s="69" t="s">
        <v>37</v>
      </c>
      <c r="F28" s="69">
        <f t="shared" si="4"/>
        <v>26</v>
      </c>
      <c r="G28" s="69">
        <v>15</v>
      </c>
      <c r="H28" s="69">
        <v>11</v>
      </c>
      <c r="I28" s="69">
        <f t="shared" si="5"/>
        <v>1597</v>
      </c>
      <c r="J28" s="69">
        <v>1462</v>
      </c>
      <c r="K28" s="64">
        <v>135</v>
      </c>
      <c r="L28" s="64" t="s">
        <v>37</v>
      </c>
    </row>
    <row r="29" spans="1:12" s="71" customFormat="1" ht="12" customHeight="1">
      <c r="A29" s="72"/>
      <c r="B29" s="73" t="s">
        <v>38</v>
      </c>
      <c r="C29" s="63">
        <f t="shared" si="3"/>
        <v>16</v>
      </c>
      <c r="D29" s="64">
        <v>16</v>
      </c>
      <c r="E29" s="69" t="s">
        <v>37</v>
      </c>
      <c r="F29" s="69">
        <f t="shared" si="4"/>
        <v>52</v>
      </c>
      <c r="G29" s="69">
        <v>24</v>
      </c>
      <c r="H29" s="69">
        <v>28</v>
      </c>
      <c r="I29" s="69">
        <f t="shared" si="5"/>
        <v>4714</v>
      </c>
      <c r="J29" s="69">
        <v>4684</v>
      </c>
      <c r="K29" s="69">
        <v>30</v>
      </c>
      <c r="L29" s="64" t="s">
        <v>37</v>
      </c>
    </row>
    <row r="30" spans="1:12" s="71" customFormat="1" ht="12" customHeight="1">
      <c r="A30" s="72"/>
      <c r="B30" s="73" t="s">
        <v>39</v>
      </c>
      <c r="C30" s="63">
        <f t="shared" si="3"/>
        <v>15</v>
      </c>
      <c r="D30" s="64">
        <v>15</v>
      </c>
      <c r="E30" s="69" t="s">
        <v>37</v>
      </c>
      <c r="F30" s="69">
        <f t="shared" si="4"/>
        <v>58</v>
      </c>
      <c r="G30" s="69">
        <v>30</v>
      </c>
      <c r="H30" s="69">
        <v>28</v>
      </c>
      <c r="I30" s="69">
        <f t="shared" si="5"/>
        <v>5343</v>
      </c>
      <c r="J30" s="64">
        <v>4786</v>
      </c>
      <c r="K30" s="64">
        <v>557</v>
      </c>
      <c r="L30" s="64" t="s">
        <v>37</v>
      </c>
    </row>
    <row r="31" spans="1:12" s="71" customFormat="1" ht="12" customHeight="1">
      <c r="A31" s="72"/>
      <c r="B31" s="73"/>
      <c r="C31" s="63"/>
      <c r="D31" s="64"/>
      <c r="E31" s="69"/>
      <c r="F31" s="69"/>
      <c r="G31" s="69"/>
      <c r="H31" s="69"/>
      <c r="I31" s="69"/>
      <c r="J31" s="64"/>
      <c r="K31" s="64"/>
      <c r="L31" s="69"/>
    </row>
    <row r="32" spans="1:12" s="53" customFormat="1" ht="12" customHeight="1">
      <c r="A32" s="49" t="s">
        <v>40</v>
      </c>
      <c r="B32" s="50"/>
      <c r="C32" s="51">
        <f>SUM(C33:C37)</f>
        <v>148</v>
      </c>
      <c r="D32" s="52">
        <f aca="true" t="shared" si="7" ref="D32:L32">SUM(D33:D37)</f>
        <v>143</v>
      </c>
      <c r="E32" s="52">
        <f t="shared" si="7"/>
        <v>5</v>
      </c>
      <c r="F32" s="52">
        <f t="shared" si="7"/>
        <v>1026</v>
      </c>
      <c r="G32" s="52">
        <f t="shared" si="7"/>
        <v>785</v>
      </c>
      <c r="H32" s="52">
        <f t="shared" si="7"/>
        <v>241</v>
      </c>
      <c r="I32" s="52">
        <f t="shared" si="7"/>
        <v>118738</v>
      </c>
      <c r="J32" s="52">
        <f t="shared" si="7"/>
        <v>117638</v>
      </c>
      <c r="K32" s="52">
        <f t="shared" si="7"/>
        <v>1100</v>
      </c>
      <c r="L32" s="52">
        <f t="shared" si="7"/>
        <v>7680</v>
      </c>
    </row>
    <row r="33" spans="1:12" s="71" customFormat="1" ht="12" customHeight="1">
      <c r="A33" s="72"/>
      <c r="B33" s="73" t="s">
        <v>41</v>
      </c>
      <c r="C33" s="63">
        <f t="shared" si="3"/>
        <v>25</v>
      </c>
      <c r="D33" s="64">
        <v>25</v>
      </c>
      <c r="E33" s="69" t="s">
        <v>37</v>
      </c>
      <c r="F33" s="69">
        <f t="shared" si="4"/>
        <v>133</v>
      </c>
      <c r="G33" s="69">
        <v>95</v>
      </c>
      <c r="H33" s="69">
        <v>38</v>
      </c>
      <c r="I33" s="69">
        <f t="shared" si="5"/>
        <v>12301</v>
      </c>
      <c r="J33" s="64">
        <v>12177</v>
      </c>
      <c r="K33" s="64">
        <v>124</v>
      </c>
      <c r="L33" s="64" t="s">
        <v>37</v>
      </c>
    </row>
    <row r="34" spans="1:12" s="71" customFormat="1" ht="12" customHeight="1">
      <c r="A34" s="72"/>
      <c r="B34" s="73" t="s">
        <v>42</v>
      </c>
      <c r="C34" s="63">
        <f t="shared" si="3"/>
        <v>17</v>
      </c>
      <c r="D34" s="64">
        <v>16</v>
      </c>
      <c r="E34" s="69">
        <v>1</v>
      </c>
      <c r="F34" s="69">
        <f t="shared" si="4"/>
        <v>70</v>
      </c>
      <c r="G34" s="69">
        <v>48</v>
      </c>
      <c r="H34" s="69">
        <v>22</v>
      </c>
      <c r="I34" s="69">
        <f t="shared" si="5"/>
        <v>6319</v>
      </c>
      <c r="J34" s="64">
        <v>6269</v>
      </c>
      <c r="K34" s="64">
        <v>50</v>
      </c>
      <c r="L34" s="64" t="s">
        <v>37</v>
      </c>
    </row>
    <row r="35" spans="1:12" s="71" customFormat="1" ht="12" customHeight="1">
      <c r="A35" s="72"/>
      <c r="B35" s="73" t="s">
        <v>43</v>
      </c>
      <c r="C35" s="63">
        <f t="shared" si="3"/>
        <v>65</v>
      </c>
      <c r="D35" s="64">
        <v>63</v>
      </c>
      <c r="E35" s="69">
        <v>2</v>
      </c>
      <c r="F35" s="69">
        <f t="shared" si="4"/>
        <v>438</v>
      </c>
      <c r="G35" s="69">
        <v>330</v>
      </c>
      <c r="H35" s="69">
        <v>108</v>
      </c>
      <c r="I35" s="69">
        <f t="shared" si="5"/>
        <v>70599</v>
      </c>
      <c r="J35" s="64">
        <v>70038</v>
      </c>
      <c r="K35" s="64">
        <v>561</v>
      </c>
      <c r="L35" s="69">
        <v>7179</v>
      </c>
    </row>
    <row r="36" spans="1:12" s="71" customFormat="1" ht="12" customHeight="1">
      <c r="A36" s="72"/>
      <c r="B36" s="73" t="s">
        <v>44</v>
      </c>
      <c r="C36" s="63">
        <f t="shared" si="3"/>
        <v>13</v>
      </c>
      <c r="D36" s="64">
        <v>12</v>
      </c>
      <c r="E36" s="69">
        <v>1</v>
      </c>
      <c r="F36" s="69">
        <f t="shared" si="4"/>
        <v>168</v>
      </c>
      <c r="G36" s="69">
        <v>148</v>
      </c>
      <c r="H36" s="69">
        <v>20</v>
      </c>
      <c r="I36" s="69">
        <f t="shared" si="5"/>
        <v>14324</v>
      </c>
      <c r="J36" s="64">
        <v>14233</v>
      </c>
      <c r="K36" s="64">
        <v>91</v>
      </c>
      <c r="L36" s="64" t="s">
        <v>37</v>
      </c>
    </row>
    <row r="37" spans="1:12" s="71" customFormat="1" ht="12" customHeight="1">
      <c r="A37" s="72"/>
      <c r="B37" s="73" t="s">
        <v>45</v>
      </c>
      <c r="C37" s="63">
        <f t="shared" si="3"/>
        <v>28</v>
      </c>
      <c r="D37" s="64">
        <v>27</v>
      </c>
      <c r="E37" s="69">
        <v>1</v>
      </c>
      <c r="F37" s="69">
        <f t="shared" si="4"/>
        <v>217</v>
      </c>
      <c r="G37" s="69">
        <v>164</v>
      </c>
      <c r="H37" s="69">
        <v>53</v>
      </c>
      <c r="I37" s="69">
        <f t="shared" si="5"/>
        <v>15195</v>
      </c>
      <c r="J37" s="64">
        <v>14921</v>
      </c>
      <c r="K37" s="64">
        <v>274</v>
      </c>
      <c r="L37" s="64">
        <v>501</v>
      </c>
    </row>
    <row r="38" spans="1:12" s="71" customFormat="1" ht="12" customHeight="1">
      <c r="A38" s="72"/>
      <c r="B38" s="73"/>
      <c r="C38" s="63"/>
      <c r="D38" s="64"/>
      <c r="E38" s="69"/>
      <c r="F38" s="69"/>
      <c r="G38" s="69"/>
      <c r="H38" s="69"/>
      <c r="I38" s="69"/>
      <c r="J38" s="64"/>
      <c r="K38" s="64"/>
      <c r="L38" s="69"/>
    </row>
    <row r="39" spans="1:12" s="53" customFormat="1" ht="12" customHeight="1">
      <c r="A39" s="49" t="s">
        <v>46</v>
      </c>
      <c r="B39" s="50"/>
      <c r="C39" s="51">
        <f>SUM(C40:C41)</f>
        <v>80</v>
      </c>
      <c r="D39" s="52">
        <f>SUM(D40:D41)</f>
        <v>72</v>
      </c>
      <c r="E39" s="52">
        <f aca="true" t="shared" si="8" ref="E39:L39">SUM(E40:E41)</f>
        <v>8</v>
      </c>
      <c r="F39" s="52">
        <f t="shared" si="8"/>
        <v>769</v>
      </c>
      <c r="G39" s="52">
        <f t="shared" si="8"/>
        <v>648</v>
      </c>
      <c r="H39" s="52">
        <f t="shared" si="8"/>
        <v>121</v>
      </c>
      <c r="I39" s="52">
        <f t="shared" si="8"/>
        <v>283115</v>
      </c>
      <c r="J39" s="52">
        <f t="shared" si="8"/>
        <v>282606</v>
      </c>
      <c r="K39" s="52">
        <f t="shared" si="8"/>
        <v>509</v>
      </c>
      <c r="L39" s="52">
        <f t="shared" si="8"/>
        <v>3603</v>
      </c>
    </row>
    <row r="40" spans="1:12" s="71" customFormat="1" ht="12" customHeight="1">
      <c r="A40" s="72"/>
      <c r="B40" s="73" t="s">
        <v>47</v>
      </c>
      <c r="C40" s="63">
        <f t="shared" si="3"/>
        <v>56</v>
      </c>
      <c r="D40" s="64">
        <v>49</v>
      </c>
      <c r="E40" s="69">
        <v>7</v>
      </c>
      <c r="F40" s="69">
        <f t="shared" si="4"/>
        <v>581</v>
      </c>
      <c r="G40" s="69">
        <v>490</v>
      </c>
      <c r="H40" s="69">
        <v>91</v>
      </c>
      <c r="I40" s="69">
        <f t="shared" si="5"/>
        <v>260212</v>
      </c>
      <c r="J40" s="64">
        <v>259925</v>
      </c>
      <c r="K40" s="64">
        <v>287</v>
      </c>
      <c r="L40" s="69">
        <v>1937</v>
      </c>
    </row>
    <row r="41" spans="1:12" s="71" customFormat="1" ht="12" customHeight="1">
      <c r="A41" s="72"/>
      <c r="B41" s="73" t="s">
        <v>48</v>
      </c>
      <c r="C41" s="63">
        <f t="shared" si="3"/>
        <v>24</v>
      </c>
      <c r="D41" s="64">
        <v>23</v>
      </c>
      <c r="E41" s="69">
        <v>1</v>
      </c>
      <c r="F41" s="69">
        <f t="shared" si="4"/>
        <v>188</v>
      </c>
      <c r="G41" s="69">
        <v>158</v>
      </c>
      <c r="H41" s="69">
        <v>30</v>
      </c>
      <c r="I41" s="69">
        <f t="shared" si="5"/>
        <v>22903</v>
      </c>
      <c r="J41" s="64">
        <v>22681</v>
      </c>
      <c r="K41" s="64">
        <v>222</v>
      </c>
      <c r="L41" s="64">
        <v>1666</v>
      </c>
    </row>
    <row r="42" spans="1:12" s="71" customFormat="1" ht="12" customHeight="1">
      <c r="A42" s="72"/>
      <c r="B42" s="73"/>
      <c r="C42" s="63"/>
      <c r="D42" s="64"/>
      <c r="E42" s="69"/>
      <c r="F42" s="69"/>
      <c r="G42" s="69"/>
      <c r="H42" s="69"/>
      <c r="I42" s="69"/>
      <c r="J42" s="64"/>
      <c r="K42" s="64"/>
      <c r="L42" s="69"/>
    </row>
    <row r="43" spans="1:12" s="53" customFormat="1" ht="12" customHeight="1">
      <c r="A43" s="49" t="s">
        <v>49</v>
      </c>
      <c r="B43" s="50"/>
      <c r="C43" s="51">
        <f>SUM(C44:C47)</f>
        <v>65</v>
      </c>
      <c r="D43" s="52">
        <f>SUM(D44:D47)</f>
        <v>61</v>
      </c>
      <c r="E43" s="52">
        <f aca="true" t="shared" si="9" ref="E43:K43">SUM(E44:E47)</f>
        <v>4</v>
      </c>
      <c r="F43" s="52">
        <f t="shared" si="9"/>
        <v>399</v>
      </c>
      <c r="G43" s="52">
        <f t="shared" si="9"/>
        <v>283</v>
      </c>
      <c r="H43" s="52">
        <f t="shared" si="9"/>
        <v>116</v>
      </c>
      <c r="I43" s="52">
        <f t="shared" si="9"/>
        <v>71739</v>
      </c>
      <c r="J43" s="52">
        <f t="shared" si="9"/>
        <v>71175</v>
      </c>
      <c r="K43" s="52">
        <f t="shared" si="9"/>
        <v>564</v>
      </c>
      <c r="L43" s="60">
        <v>4184</v>
      </c>
    </row>
    <row r="44" spans="1:12" s="71" customFormat="1" ht="12" customHeight="1">
      <c r="A44" s="72"/>
      <c r="B44" s="73" t="s">
        <v>50</v>
      </c>
      <c r="C44" s="63">
        <f t="shared" si="3"/>
        <v>8</v>
      </c>
      <c r="D44" s="64">
        <v>8</v>
      </c>
      <c r="E44" s="69" t="s">
        <v>37</v>
      </c>
      <c r="F44" s="69">
        <f t="shared" si="4"/>
        <v>46</v>
      </c>
      <c r="G44" s="69">
        <v>31</v>
      </c>
      <c r="H44" s="69">
        <v>15</v>
      </c>
      <c r="I44" s="69">
        <f t="shared" si="5"/>
        <v>7400</v>
      </c>
      <c r="J44" s="64">
        <v>7390</v>
      </c>
      <c r="K44" s="64">
        <v>10</v>
      </c>
      <c r="L44" s="69" t="s">
        <v>51</v>
      </c>
    </row>
    <row r="45" spans="1:12" s="71" customFormat="1" ht="12" customHeight="1">
      <c r="A45" s="72"/>
      <c r="B45" s="73" t="s">
        <v>52</v>
      </c>
      <c r="C45" s="63">
        <f t="shared" si="3"/>
        <v>7</v>
      </c>
      <c r="D45" s="64">
        <v>7</v>
      </c>
      <c r="E45" s="69" t="s">
        <v>37</v>
      </c>
      <c r="F45" s="69">
        <f t="shared" si="4"/>
        <v>48</v>
      </c>
      <c r="G45" s="69">
        <v>34</v>
      </c>
      <c r="H45" s="69">
        <v>14</v>
      </c>
      <c r="I45" s="69">
        <f t="shared" si="5"/>
        <v>6233</v>
      </c>
      <c r="J45" s="64">
        <v>6178</v>
      </c>
      <c r="K45" s="64">
        <v>55</v>
      </c>
      <c r="L45" s="69" t="s">
        <v>51</v>
      </c>
    </row>
    <row r="46" spans="1:12" s="71" customFormat="1" ht="12" customHeight="1">
      <c r="A46" s="72"/>
      <c r="B46" s="73" t="s">
        <v>53</v>
      </c>
      <c r="C46" s="63">
        <f t="shared" si="3"/>
        <v>35</v>
      </c>
      <c r="D46" s="64">
        <v>32</v>
      </c>
      <c r="E46" s="69">
        <v>3</v>
      </c>
      <c r="F46" s="69">
        <f t="shared" si="4"/>
        <v>209</v>
      </c>
      <c r="G46" s="69">
        <v>150</v>
      </c>
      <c r="H46" s="69">
        <v>59</v>
      </c>
      <c r="I46" s="69">
        <f t="shared" si="5"/>
        <v>22233</v>
      </c>
      <c r="J46" s="64">
        <v>21794</v>
      </c>
      <c r="K46" s="64">
        <v>439</v>
      </c>
      <c r="L46" s="69">
        <v>2640</v>
      </c>
    </row>
    <row r="47" spans="1:12" s="71" customFormat="1" ht="12" customHeight="1">
      <c r="A47" s="72"/>
      <c r="B47" s="73" t="s">
        <v>54</v>
      </c>
      <c r="C47" s="63">
        <f t="shared" si="3"/>
        <v>15</v>
      </c>
      <c r="D47" s="64">
        <v>14</v>
      </c>
      <c r="E47" s="69">
        <v>1</v>
      </c>
      <c r="F47" s="69">
        <f t="shared" si="4"/>
        <v>96</v>
      </c>
      <c r="G47" s="69">
        <v>68</v>
      </c>
      <c r="H47" s="69">
        <v>28</v>
      </c>
      <c r="I47" s="69">
        <f t="shared" si="5"/>
        <v>35873</v>
      </c>
      <c r="J47" s="64">
        <v>35813</v>
      </c>
      <c r="K47" s="64">
        <v>60</v>
      </c>
      <c r="L47" s="64" t="s">
        <v>37</v>
      </c>
    </row>
    <row r="48" spans="1:12" s="71" customFormat="1" ht="12" customHeight="1">
      <c r="A48" s="72"/>
      <c r="B48" s="73"/>
      <c r="C48" s="63"/>
      <c r="D48" s="64"/>
      <c r="E48" s="69"/>
      <c r="F48" s="69"/>
      <c r="G48" s="69"/>
      <c r="H48" s="69"/>
      <c r="I48" s="69"/>
      <c r="J48" s="64"/>
      <c r="K48" s="64"/>
      <c r="L48" s="69"/>
    </row>
    <row r="49" spans="1:12" s="53" customFormat="1" ht="12" customHeight="1">
      <c r="A49" s="49" t="s">
        <v>55</v>
      </c>
      <c r="B49" s="50"/>
      <c r="C49" s="51">
        <f>SUM(C50)</f>
        <v>38</v>
      </c>
      <c r="D49" s="52">
        <f>SUM(D50)</f>
        <v>35</v>
      </c>
      <c r="E49" s="52">
        <f aca="true" t="shared" si="10" ref="E49:L49">SUM(E50)</f>
        <v>3</v>
      </c>
      <c r="F49" s="52">
        <f t="shared" si="10"/>
        <v>1934</v>
      </c>
      <c r="G49" s="52">
        <f t="shared" si="10"/>
        <v>1874</v>
      </c>
      <c r="H49" s="52">
        <f t="shared" si="10"/>
        <v>60</v>
      </c>
      <c r="I49" s="52">
        <f t="shared" si="10"/>
        <v>5171984</v>
      </c>
      <c r="J49" s="52">
        <f t="shared" si="10"/>
        <v>5140075</v>
      </c>
      <c r="K49" s="52">
        <f t="shared" si="10"/>
        <v>31909</v>
      </c>
      <c r="L49" s="52">
        <f t="shared" si="10"/>
        <v>304</v>
      </c>
    </row>
    <row r="50" spans="1:12" s="71" customFormat="1" ht="12" customHeight="1">
      <c r="A50" s="72"/>
      <c r="B50" s="73" t="s">
        <v>56</v>
      </c>
      <c r="C50" s="63">
        <f t="shared" si="3"/>
        <v>38</v>
      </c>
      <c r="D50" s="64">
        <v>35</v>
      </c>
      <c r="E50" s="69">
        <v>3</v>
      </c>
      <c r="F50" s="69">
        <f t="shared" si="4"/>
        <v>1934</v>
      </c>
      <c r="G50" s="69">
        <v>1874</v>
      </c>
      <c r="H50" s="69">
        <v>60</v>
      </c>
      <c r="I50" s="69">
        <f t="shared" si="5"/>
        <v>5171984</v>
      </c>
      <c r="J50" s="64">
        <v>5140075</v>
      </c>
      <c r="K50" s="64">
        <v>31909</v>
      </c>
      <c r="L50" s="64">
        <v>304</v>
      </c>
    </row>
    <row r="51" spans="1:12" s="71" customFormat="1" ht="12" customHeight="1">
      <c r="A51" s="72"/>
      <c r="B51" s="73"/>
      <c r="C51" s="63"/>
      <c r="D51" s="64"/>
      <c r="E51" s="69"/>
      <c r="F51" s="69"/>
      <c r="G51" s="69"/>
      <c r="H51" s="69"/>
      <c r="I51" s="69"/>
      <c r="J51" s="64"/>
      <c r="K51" s="64"/>
      <c r="L51" s="69"/>
    </row>
    <row r="52" spans="1:12" s="53" customFormat="1" ht="12" customHeight="1">
      <c r="A52" s="49" t="s">
        <v>57</v>
      </c>
      <c r="B52" s="50"/>
      <c r="C52" s="51">
        <f>SUM(C53:C60)</f>
        <v>127</v>
      </c>
      <c r="D52" s="52">
        <f>SUM(D53:D60)</f>
        <v>123</v>
      </c>
      <c r="E52" s="52">
        <f aca="true" t="shared" si="11" ref="E52:L52">SUM(E53:E60)</f>
        <v>4</v>
      </c>
      <c r="F52" s="52">
        <f t="shared" si="11"/>
        <v>890</v>
      </c>
      <c r="G52" s="52">
        <f t="shared" si="11"/>
        <v>679</v>
      </c>
      <c r="H52" s="52">
        <f t="shared" si="11"/>
        <v>211</v>
      </c>
      <c r="I52" s="52">
        <f t="shared" si="11"/>
        <v>103138</v>
      </c>
      <c r="J52" s="52">
        <f t="shared" si="11"/>
        <v>101888</v>
      </c>
      <c r="K52" s="52">
        <f t="shared" si="11"/>
        <v>1250</v>
      </c>
      <c r="L52" s="52">
        <f t="shared" si="11"/>
        <v>1594</v>
      </c>
    </row>
    <row r="53" spans="1:12" s="71" customFormat="1" ht="12" customHeight="1">
      <c r="A53" s="72"/>
      <c r="B53" s="73" t="s">
        <v>58</v>
      </c>
      <c r="C53" s="63">
        <f t="shared" si="3"/>
        <v>10</v>
      </c>
      <c r="D53" s="64">
        <v>10</v>
      </c>
      <c r="E53" s="69" t="s">
        <v>37</v>
      </c>
      <c r="F53" s="69">
        <f t="shared" si="4"/>
        <v>24</v>
      </c>
      <c r="G53" s="69">
        <v>8</v>
      </c>
      <c r="H53" s="69">
        <v>16</v>
      </c>
      <c r="I53" s="69">
        <f t="shared" si="5"/>
        <v>1254</v>
      </c>
      <c r="J53" s="64">
        <v>1254</v>
      </c>
      <c r="K53" s="64" t="s">
        <v>37</v>
      </c>
      <c r="L53" s="64" t="s">
        <v>37</v>
      </c>
    </row>
    <row r="54" spans="1:12" s="71" customFormat="1" ht="12" customHeight="1">
      <c r="A54" s="72"/>
      <c r="B54" s="73" t="s">
        <v>59</v>
      </c>
      <c r="C54" s="63">
        <f t="shared" si="3"/>
        <v>6</v>
      </c>
      <c r="D54" s="64">
        <v>5</v>
      </c>
      <c r="E54" s="69">
        <v>1</v>
      </c>
      <c r="F54" s="69">
        <f t="shared" si="4"/>
        <v>180</v>
      </c>
      <c r="G54" s="69">
        <v>173</v>
      </c>
      <c r="H54" s="69">
        <v>7</v>
      </c>
      <c r="I54" s="69">
        <f t="shared" si="5"/>
        <v>32473</v>
      </c>
      <c r="J54" s="64">
        <v>32325</v>
      </c>
      <c r="K54" s="64">
        <v>148</v>
      </c>
      <c r="L54" s="64">
        <v>1057</v>
      </c>
    </row>
    <row r="55" spans="1:12" s="71" customFormat="1" ht="12" customHeight="1">
      <c r="A55" s="72"/>
      <c r="B55" s="73" t="s">
        <v>60</v>
      </c>
      <c r="C55" s="63">
        <f t="shared" si="3"/>
        <v>13</v>
      </c>
      <c r="D55" s="64">
        <v>12</v>
      </c>
      <c r="E55" s="69">
        <v>1</v>
      </c>
      <c r="F55" s="69">
        <f t="shared" si="4"/>
        <v>87</v>
      </c>
      <c r="G55" s="69">
        <v>76</v>
      </c>
      <c r="H55" s="69">
        <v>11</v>
      </c>
      <c r="I55" s="69">
        <f t="shared" si="5"/>
        <v>15045</v>
      </c>
      <c r="J55" s="64">
        <v>15045</v>
      </c>
      <c r="K55" s="64" t="s">
        <v>37</v>
      </c>
      <c r="L55" s="69">
        <v>276</v>
      </c>
    </row>
    <row r="56" spans="1:12" s="71" customFormat="1" ht="12" customHeight="1">
      <c r="A56" s="72"/>
      <c r="B56" s="73" t="s">
        <v>61</v>
      </c>
      <c r="C56" s="63">
        <f t="shared" si="3"/>
        <v>3</v>
      </c>
      <c r="D56" s="64">
        <v>2</v>
      </c>
      <c r="E56" s="69">
        <v>1</v>
      </c>
      <c r="F56" s="69">
        <f t="shared" si="4"/>
        <v>52</v>
      </c>
      <c r="G56" s="69">
        <v>52</v>
      </c>
      <c r="H56" s="69" t="s">
        <v>37</v>
      </c>
      <c r="I56" s="69">
        <f t="shared" si="5"/>
        <v>8395</v>
      </c>
      <c r="J56" s="64">
        <v>8395</v>
      </c>
      <c r="K56" s="64" t="s">
        <v>37</v>
      </c>
      <c r="L56" s="69">
        <v>261</v>
      </c>
    </row>
    <row r="57" spans="1:12" s="71" customFormat="1" ht="12" customHeight="1">
      <c r="A57" s="72"/>
      <c r="B57" s="73" t="s">
        <v>62</v>
      </c>
      <c r="C57" s="63">
        <f t="shared" si="3"/>
        <v>6</v>
      </c>
      <c r="D57" s="64">
        <v>6</v>
      </c>
      <c r="E57" s="69" t="s">
        <v>37</v>
      </c>
      <c r="F57" s="69">
        <f t="shared" si="4"/>
        <v>42</v>
      </c>
      <c r="G57" s="69">
        <v>34</v>
      </c>
      <c r="H57" s="69">
        <v>8</v>
      </c>
      <c r="I57" s="69">
        <f t="shared" si="5"/>
        <v>5493</v>
      </c>
      <c r="J57" s="64">
        <v>5349</v>
      </c>
      <c r="K57" s="64">
        <v>144</v>
      </c>
      <c r="L57" s="64" t="s">
        <v>37</v>
      </c>
    </row>
    <row r="58" spans="1:12" s="71" customFormat="1" ht="12" customHeight="1">
      <c r="A58" s="72"/>
      <c r="B58" s="73" t="s">
        <v>63</v>
      </c>
      <c r="C58" s="63">
        <f t="shared" si="3"/>
        <v>16</v>
      </c>
      <c r="D58" s="64">
        <v>16</v>
      </c>
      <c r="E58" s="69" t="s">
        <v>37</v>
      </c>
      <c r="F58" s="69">
        <f t="shared" si="4"/>
        <v>39</v>
      </c>
      <c r="G58" s="69">
        <v>21</v>
      </c>
      <c r="H58" s="69">
        <v>18</v>
      </c>
      <c r="I58" s="69">
        <f t="shared" si="5"/>
        <v>4501</v>
      </c>
      <c r="J58" s="69">
        <v>3608</v>
      </c>
      <c r="K58" s="69">
        <v>893</v>
      </c>
      <c r="L58" s="64" t="s">
        <v>37</v>
      </c>
    </row>
    <row r="59" spans="1:12" s="71" customFormat="1" ht="12" customHeight="1">
      <c r="A59" s="72"/>
      <c r="B59" s="73" t="s">
        <v>64</v>
      </c>
      <c r="C59" s="63">
        <f t="shared" si="3"/>
        <v>24</v>
      </c>
      <c r="D59" s="64">
        <v>24</v>
      </c>
      <c r="E59" s="69" t="s">
        <v>37</v>
      </c>
      <c r="F59" s="69">
        <f t="shared" si="4"/>
        <v>153</v>
      </c>
      <c r="G59" s="69">
        <v>96</v>
      </c>
      <c r="H59" s="69">
        <v>57</v>
      </c>
      <c r="I59" s="69">
        <f t="shared" si="5"/>
        <v>17609</v>
      </c>
      <c r="J59" s="64">
        <v>17544</v>
      </c>
      <c r="K59" s="64">
        <v>65</v>
      </c>
      <c r="L59" s="64" t="s">
        <v>37</v>
      </c>
    </row>
    <row r="60" spans="1:12" s="71" customFormat="1" ht="12" customHeight="1">
      <c r="A60" s="72"/>
      <c r="B60" s="73" t="s">
        <v>65</v>
      </c>
      <c r="C60" s="63">
        <f t="shared" si="3"/>
        <v>49</v>
      </c>
      <c r="D60" s="64">
        <v>48</v>
      </c>
      <c r="E60" s="69">
        <v>1</v>
      </c>
      <c r="F60" s="69">
        <f t="shared" si="4"/>
        <v>313</v>
      </c>
      <c r="G60" s="69">
        <v>219</v>
      </c>
      <c r="H60" s="69">
        <v>94</v>
      </c>
      <c r="I60" s="69">
        <f t="shared" si="5"/>
        <v>18368</v>
      </c>
      <c r="J60" s="64">
        <v>18368</v>
      </c>
      <c r="K60" s="64" t="s">
        <v>37</v>
      </c>
      <c r="L60" s="64" t="s">
        <v>37</v>
      </c>
    </row>
    <row r="61" spans="1:12" s="71" customFormat="1" ht="12" customHeight="1">
      <c r="A61" s="72"/>
      <c r="B61" s="73"/>
      <c r="C61" s="63"/>
      <c r="D61" s="64"/>
      <c r="E61" s="69"/>
      <c r="F61" s="69"/>
      <c r="G61" s="69"/>
      <c r="H61" s="69"/>
      <c r="I61" s="69"/>
      <c r="J61" s="64"/>
      <c r="K61" s="64"/>
      <c r="L61" s="69"/>
    </row>
    <row r="62" spans="1:12" s="53" customFormat="1" ht="12" customHeight="1">
      <c r="A62" s="49" t="s">
        <v>66</v>
      </c>
      <c r="B62" s="50"/>
      <c r="C62" s="51">
        <f>SUM(C63:C70)</f>
        <v>167</v>
      </c>
      <c r="D62" s="52">
        <f>SUM(D63:D70)</f>
        <v>159</v>
      </c>
      <c r="E62" s="52">
        <f aca="true" t="shared" si="12" ref="E62:J62">SUM(E63:E70)</f>
        <v>8</v>
      </c>
      <c r="F62" s="52">
        <f t="shared" si="12"/>
        <v>1228</v>
      </c>
      <c r="G62" s="52">
        <f t="shared" si="12"/>
        <v>917</v>
      </c>
      <c r="H62" s="52">
        <f t="shared" si="12"/>
        <v>311</v>
      </c>
      <c r="I62" s="52">
        <f t="shared" si="12"/>
        <v>169174</v>
      </c>
      <c r="J62" s="52">
        <f t="shared" si="12"/>
        <v>165692</v>
      </c>
      <c r="K62" s="52">
        <v>3482</v>
      </c>
      <c r="L62" s="60">
        <v>8484</v>
      </c>
    </row>
    <row r="63" spans="1:12" s="71" customFormat="1" ht="12" customHeight="1">
      <c r="A63" s="72"/>
      <c r="B63" s="73" t="s">
        <v>67</v>
      </c>
      <c r="C63" s="63">
        <f t="shared" si="3"/>
        <v>34</v>
      </c>
      <c r="D63" s="64">
        <v>30</v>
      </c>
      <c r="E63" s="69">
        <v>4</v>
      </c>
      <c r="F63" s="69">
        <f t="shared" si="4"/>
        <v>382</v>
      </c>
      <c r="G63" s="69">
        <v>335</v>
      </c>
      <c r="H63" s="69">
        <v>47</v>
      </c>
      <c r="I63" s="69">
        <f t="shared" si="5"/>
        <v>54565</v>
      </c>
      <c r="J63" s="64">
        <v>54367</v>
      </c>
      <c r="K63" s="64">
        <v>198</v>
      </c>
      <c r="L63" s="69">
        <v>2192</v>
      </c>
    </row>
    <row r="64" spans="1:12" s="71" customFormat="1" ht="12" customHeight="1">
      <c r="A64" s="72"/>
      <c r="B64" s="73" t="s">
        <v>68</v>
      </c>
      <c r="C64" s="63">
        <f t="shared" si="3"/>
        <v>65</v>
      </c>
      <c r="D64" s="64">
        <v>63</v>
      </c>
      <c r="E64" s="69">
        <v>2</v>
      </c>
      <c r="F64" s="69">
        <f t="shared" si="4"/>
        <v>387</v>
      </c>
      <c r="G64" s="69">
        <v>224</v>
      </c>
      <c r="H64" s="69">
        <v>163</v>
      </c>
      <c r="I64" s="69">
        <f t="shared" si="5"/>
        <v>34055</v>
      </c>
      <c r="J64" s="64">
        <v>32584</v>
      </c>
      <c r="K64" s="64">
        <v>1471</v>
      </c>
      <c r="L64" s="64" t="s">
        <v>37</v>
      </c>
    </row>
    <row r="65" spans="1:12" s="71" customFormat="1" ht="12" customHeight="1">
      <c r="A65" s="72"/>
      <c r="B65" s="73" t="s">
        <v>69</v>
      </c>
      <c r="C65" s="63">
        <f t="shared" si="3"/>
        <v>9</v>
      </c>
      <c r="D65" s="64">
        <v>9</v>
      </c>
      <c r="E65" s="69" t="s">
        <v>37</v>
      </c>
      <c r="F65" s="69">
        <f t="shared" si="4"/>
        <v>39</v>
      </c>
      <c r="G65" s="69">
        <v>23</v>
      </c>
      <c r="H65" s="69">
        <v>16</v>
      </c>
      <c r="I65" s="69">
        <f t="shared" si="5"/>
        <v>2954</v>
      </c>
      <c r="J65" s="64">
        <v>1962</v>
      </c>
      <c r="K65" s="64">
        <v>992</v>
      </c>
      <c r="L65" s="64" t="s">
        <v>37</v>
      </c>
    </row>
    <row r="66" spans="1:12" s="71" customFormat="1" ht="12" customHeight="1">
      <c r="A66" s="72"/>
      <c r="B66" s="73" t="s">
        <v>70</v>
      </c>
      <c r="C66" s="63">
        <f t="shared" si="3"/>
        <v>16</v>
      </c>
      <c r="D66" s="64">
        <v>15</v>
      </c>
      <c r="E66" s="69">
        <v>1</v>
      </c>
      <c r="F66" s="69">
        <f t="shared" si="4"/>
        <v>116</v>
      </c>
      <c r="G66" s="69">
        <v>100</v>
      </c>
      <c r="H66" s="69">
        <v>16</v>
      </c>
      <c r="I66" s="69">
        <f t="shared" si="5"/>
        <v>24368</v>
      </c>
      <c r="J66" s="64">
        <v>23878</v>
      </c>
      <c r="K66" s="64">
        <v>490</v>
      </c>
      <c r="L66" s="64">
        <v>4104</v>
      </c>
    </row>
    <row r="67" spans="1:12" s="71" customFormat="1" ht="12" customHeight="1">
      <c r="A67" s="72"/>
      <c r="B67" s="73" t="s">
        <v>71</v>
      </c>
      <c r="C67" s="63">
        <f t="shared" si="3"/>
        <v>15</v>
      </c>
      <c r="D67" s="64">
        <v>15</v>
      </c>
      <c r="E67" s="69" t="s">
        <v>37</v>
      </c>
      <c r="F67" s="69">
        <f t="shared" si="4"/>
        <v>78</v>
      </c>
      <c r="G67" s="69">
        <v>60</v>
      </c>
      <c r="H67" s="69">
        <v>18</v>
      </c>
      <c r="I67" s="69">
        <v>17179</v>
      </c>
      <c r="J67" s="64">
        <v>17168</v>
      </c>
      <c r="K67" s="64" t="s">
        <v>51</v>
      </c>
      <c r="L67" s="64" t="s">
        <v>51</v>
      </c>
    </row>
    <row r="68" spans="1:12" s="71" customFormat="1" ht="12" customHeight="1">
      <c r="A68" s="72"/>
      <c r="B68" s="73" t="s">
        <v>72</v>
      </c>
      <c r="C68" s="63">
        <f t="shared" si="3"/>
        <v>6</v>
      </c>
      <c r="D68" s="64">
        <v>5</v>
      </c>
      <c r="E68" s="69">
        <v>1</v>
      </c>
      <c r="F68" s="69">
        <f t="shared" si="4"/>
        <v>87</v>
      </c>
      <c r="G68" s="69">
        <v>80</v>
      </c>
      <c r="H68" s="69">
        <v>7</v>
      </c>
      <c r="I68" s="69">
        <v>20663</v>
      </c>
      <c r="J68" s="64">
        <v>20648</v>
      </c>
      <c r="K68" s="64" t="s">
        <v>51</v>
      </c>
      <c r="L68" s="64" t="s">
        <v>51</v>
      </c>
    </row>
    <row r="69" spans="1:12" s="71" customFormat="1" ht="12" customHeight="1">
      <c r="A69" s="72"/>
      <c r="B69" s="73" t="s">
        <v>73</v>
      </c>
      <c r="C69" s="63">
        <f t="shared" si="3"/>
        <v>3</v>
      </c>
      <c r="D69" s="64">
        <v>3</v>
      </c>
      <c r="E69" s="69" t="s">
        <v>37</v>
      </c>
      <c r="F69" s="69">
        <f t="shared" si="4"/>
        <v>29</v>
      </c>
      <c r="G69" s="69">
        <v>28</v>
      </c>
      <c r="H69" s="69">
        <v>1</v>
      </c>
      <c r="I69" s="69">
        <v>2711</v>
      </c>
      <c r="J69" s="64">
        <v>2696</v>
      </c>
      <c r="K69" s="64" t="s">
        <v>51</v>
      </c>
      <c r="L69" s="64" t="s">
        <v>51</v>
      </c>
    </row>
    <row r="70" spans="1:12" s="71" customFormat="1" ht="12" customHeight="1">
      <c r="A70" s="72"/>
      <c r="B70" s="73" t="s">
        <v>74</v>
      </c>
      <c r="C70" s="63">
        <f t="shared" si="3"/>
        <v>19</v>
      </c>
      <c r="D70" s="64">
        <v>19</v>
      </c>
      <c r="E70" s="69" t="s">
        <v>37</v>
      </c>
      <c r="F70" s="69">
        <f t="shared" si="4"/>
        <v>110</v>
      </c>
      <c r="G70" s="69">
        <v>67</v>
      </c>
      <c r="H70" s="69">
        <v>43</v>
      </c>
      <c r="I70" s="69">
        <v>12679</v>
      </c>
      <c r="J70" s="64">
        <v>12389</v>
      </c>
      <c r="K70" s="64" t="s">
        <v>51</v>
      </c>
      <c r="L70" s="64" t="s">
        <v>37</v>
      </c>
    </row>
    <row r="71" spans="1:12" s="71" customFormat="1" ht="12" customHeight="1">
      <c r="A71" s="72"/>
      <c r="B71" s="73"/>
      <c r="C71" s="63"/>
      <c r="D71" s="64"/>
      <c r="E71" s="69"/>
      <c r="F71" s="69"/>
      <c r="G71" s="69"/>
      <c r="H71" s="69"/>
      <c r="I71" s="69"/>
      <c r="J71" s="64"/>
      <c r="K71" s="64"/>
      <c r="L71" s="69"/>
    </row>
    <row r="72" spans="1:12" s="53" customFormat="1" ht="12" customHeight="1">
      <c r="A72" s="49" t="s">
        <v>75</v>
      </c>
      <c r="B72" s="50"/>
      <c r="C72" s="51">
        <f>SUM(C73:C75)</f>
        <v>36</v>
      </c>
      <c r="D72" s="52">
        <f aca="true" t="shared" si="13" ref="D72:J72">SUM(D73:D75)</f>
        <v>35</v>
      </c>
      <c r="E72" s="52">
        <f t="shared" si="13"/>
        <v>1</v>
      </c>
      <c r="F72" s="52">
        <f t="shared" si="13"/>
        <v>154</v>
      </c>
      <c r="G72" s="52">
        <f t="shared" si="13"/>
        <v>91</v>
      </c>
      <c r="H72" s="52">
        <f t="shared" si="13"/>
        <v>63</v>
      </c>
      <c r="I72" s="52">
        <f t="shared" si="13"/>
        <v>20928</v>
      </c>
      <c r="J72" s="52">
        <f t="shared" si="13"/>
        <v>20718</v>
      </c>
      <c r="K72" s="52">
        <v>210</v>
      </c>
      <c r="L72" s="52">
        <v>3799</v>
      </c>
    </row>
    <row r="73" spans="1:12" s="71" customFormat="1" ht="12" customHeight="1">
      <c r="A73" s="72"/>
      <c r="B73" s="73" t="s">
        <v>76</v>
      </c>
      <c r="C73" s="63">
        <f t="shared" si="3"/>
        <v>7</v>
      </c>
      <c r="D73" s="64">
        <v>7</v>
      </c>
      <c r="E73" s="69" t="s">
        <v>37</v>
      </c>
      <c r="F73" s="69">
        <f t="shared" si="4"/>
        <v>16</v>
      </c>
      <c r="G73" s="69">
        <v>3</v>
      </c>
      <c r="H73" s="69">
        <v>13</v>
      </c>
      <c r="I73" s="69">
        <f t="shared" si="5"/>
        <v>831</v>
      </c>
      <c r="J73" s="64">
        <v>831</v>
      </c>
      <c r="K73" s="64" t="s">
        <v>37</v>
      </c>
      <c r="L73" s="64" t="s">
        <v>37</v>
      </c>
    </row>
    <row r="74" spans="1:12" s="71" customFormat="1" ht="12" customHeight="1">
      <c r="A74" s="72"/>
      <c r="B74" s="73" t="s">
        <v>77</v>
      </c>
      <c r="C74" s="63">
        <f t="shared" si="3"/>
        <v>24</v>
      </c>
      <c r="D74" s="64">
        <v>23</v>
      </c>
      <c r="E74" s="69">
        <v>1</v>
      </c>
      <c r="F74" s="69">
        <f t="shared" si="4"/>
        <v>106</v>
      </c>
      <c r="G74" s="69">
        <v>66</v>
      </c>
      <c r="H74" s="69">
        <v>40</v>
      </c>
      <c r="I74" s="69">
        <f t="shared" si="5"/>
        <v>15663</v>
      </c>
      <c r="J74" s="64">
        <v>15583</v>
      </c>
      <c r="K74" s="64">
        <v>80</v>
      </c>
      <c r="L74" s="64">
        <v>3008</v>
      </c>
    </row>
    <row r="75" spans="1:12" s="71" customFormat="1" ht="12" customHeight="1">
      <c r="A75" s="72"/>
      <c r="B75" s="73" t="s">
        <v>78</v>
      </c>
      <c r="C75" s="63">
        <f t="shared" si="3"/>
        <v>5</v>
      </c>
      <c r="D75" s="64">
        <v>5</v>
      </c>
      <c r="E75" s="69" t="s">
        <v>37</v>
      </c>
      <c r="F75" s="69">
        <f t="shared" si="4"/>
        <v>32</v>
      </c>
      <c r="G75" s="69">
        <v>22</v>
      </c>
      <c r="H75" s="69">
        <v>10</v>
      </c>
      <c r="I75" s="69">
        <v>4434</v>
      </c>
      <c r="J75" s="64">
        <v>4304</v>
      </c>
      <c r="K75" s="64" t="s">
        <v>51</v>
      </c>
      <c r="L75" s="64" t="s">
        <v>51</v>
      </c>
    </row>
    <row r="76" spans="1:12" s="71" customFormat="1" ht="12" customHeight="1">
      <c r="A76" s="72"/>
      <c r="B76" s="73"/>
      <c r="C76" s="63"/>
      <c r="D76" s="64"/>
      <c r="E76" s="69"/>
      <c r="F76" s="69"/>
      <c r="G76" s="69"/>
      <c r="H76" s="69"/>
      <c r="I76" s="69"/>
      <c r="J76" s="64"/>
      <c r="K76" s="64"/>
      <c r="L76" s="69"/>
    </row>
    <row r="77" spans="1:13" s="53" customFormat="1" ht="12" customHeight="1">
      <c r="A77" s="49" t="s">
        <v>79</v>
      </c>
      <c r="B77" s="50"/>
      <c r="C77" s="51">
        <f>SUM(C78:C79)</f>
        <v>114</v>
      </c>
      <c r="D77" s="52">
        <f aca="true" t="shared" si="14" ref="D77:L77">SUM(D78:D79)</f>
        <v>108</v>
      </c>
      <c r="E77" s="52">
        <f t="shared" si="14"/>
        <v>6</v>
      </c>
      <c r="F77" s="52">
        <f t="shared" si="14"/>
        <v>904</v>
      </c>
      <c r="G77" s="52">
        <f t="shared" si="14"/>
        <v>732</v>
      </c>
      <c r="H77" s="52">
        <f t="shared" si="14"/>
        <v>172</v>
      </c>
      <c r="I77" s="52">
        <f t="shared" si="14"/>
        <v>272339</v>
      </c>
      <c r="J77" s="52">
        <f t="shared" si="14"/>
        <v>271824</v>
      </c>
      <c r="K77" s="52">
        <f t="shared" si="14"/>
        <v>515</v>
      </c>
      <c r="L77" s="52">
        <f t="shared" si="14"/>
        <v>30657</v>
      </c>
      <c r="M77" s="75"/>
    </row>
    <row r="78" spans="1:12" s="71" customFormat="1" ht="12" customHeight="1">
      <c r="A78" s="72"/>
      <c r="B78" s="73" t="s">
        <v>80</v>
      </c>
      <c r="C78" s="63">
        <f t="shared" si="3"/>
        <v>37</v>
      </c>
      <c r="D78" s="64">
        <v>34</v>
      </c>
      <c r="E78" s="69">
        <v>3</v>
      </c>
      <c r="F78" s="69">
        <f t="shared" si="4"/>
        <v>447</v>
      </c>
      <c r="G78" s="69">
        <v>397</v>
      </c>
      <c r="H78" s="69">
        <v>50</v>
      </c>
      <c r="I78" s="69">
        <f t="shared" si="5"/>
        <v>188737</v>
      </c>
      <c r="J78" s="64">
        <v>188442</v>
      </c>
      <c r="K78" s="64">
        <v>295</v>
      </c>
      <c r="L78" s="64">
        <v>27197</v>
      </c>
    </row>
    <row r="79" spans="1:12" s="71" customFormat="1" ht="12" customHeight="1">
      <c r="A79" s="72"/>
      <c r="B79" s="73" t="s">
        <v>81</v>
      </c>
      <c r="C79" s="63">
        <f aca="true" t="shared" si="15" ref="C79:C96">SUM(D79:E79)</f>
        <v>77</v>
      </c>
      <c r="D79" s="64">
        <v>74</v>
      </c>
      <c r="E79" s="69">
        <v>3</v>
      </c>
      <c r="F79" s="69">
        <f aca="true" t="shared" si="16" ref="F79:F96">SUM(G79:H79)</f>
        <v>457</v>
      </c>
      <c r="G79" s="69">
        <v>335</v>
      </c>
      <c r="H79" s="69">
        <v>122</v>
      </c>
      <c r="I79" s="69">
        <f aca="true" t="shared" si="17" ref="I79:I96">SUM(J79:K79)</f>
        <v>83602</v>
      </c>
      <c r="J79" s="64">
        <v>83382</v>
      </c>
      <c r="K79" s="64">
        <v>220</v>
      </c>
      <c r="L79" s="64">
        <v>3460</v>
      </c>
    </row>
    <row r="80" spans="1:12" s="71" customFormat="1" ht="12" customHeight="1">
      <c r="A80" s="72"/>
      <c r="B80" s="73"/>
      <c r="C80" s="63"/>
      <c r="D80" s="64"/>
      <c r="E80" s="69"/>
      <c r="F80" s="69"/>
      <c r="G80" s="69"/>
      <c r="H80" s="69"/>
      <c r="I80" s="69"/>
      <c r="J80" s="64"/>
      <c r="K80" s="64"/>
      <c r="L80" s="69"/>
    </row>
    <row r="81" spans="1:12" s="53" customFormat="1" ht="12" customHeight="1">
      <c r="A81" s="49" t="s">
        <v>82</v>
      </c>
      <c r="B81" s="50"/>
      <c r="C81" s="51">
        <f>SUM(C82:C86)</f>
        <v>38</v>
      </c>
      <c r="D81" s="52">
        <f aca="true" t="shared" si="18" ref="D81:L81">SUM(D82:D86)</f>
        <v>35</v>
      </c>
      <c r="E81" s="52">
        <f t="shared" si="18"/>
        <v>3</v>
      </c>
      <c r="F81" s="52">
        <v>417</v>
      </c>
      <c r="G81" s="52">
        <f t="shared" si="18"/>
        <v>345</v>
      </c>
      <c r="H81" s="52">
        <v>72</v>
      </c>
      <c r="I81" s="52">
        <v>97070</v>
      </c>
      <c r="J81" s="52">
        <v>96258</v>
      </c>
      <c r="K81" s="52">
        <v>812</v>
      </c>
      <c r="L81" s="74">
        <f t="shared" si="18"/>
        <v>0</v>
      </c>
    </row>
    <row r="82" spans="1:12" s="71" customFormat="1" ht="12" customHeight="1">
      <c r="A82" s="72"/>
      <c r="B82" s="73" t="s">
        <v>83</v>
      </c>
      <c r="C82" s="63">
        <f t="shared" si="15"/>
        <v>2</v>
      </c>
      <c r="D82" s="64">
        <v>2</v>
      </c>
      <c r="E82" s="69" t="s">
        <v>37</v>
      </c>
      <c r="F82" s="69" t="s">
        <v>51</v>
      </c>
      <c r="G82" s="69" t="s">
        <v>37</v>
      </c>
      <c r="H82" s="69" t="s">
        <v>51</v>
      </c>
      <c r="I82" s="69" t="s">
        <v>51</v>
      </c>
      <c r="J82" s="69" t="s">
        <v>51</v>
      </c>
      <c r="K82" s="69" t="s">
        <v>51</v>
      </c>
      <c r="L82" s="69" t="s">
        <v>37</v>
      </c>
    </row>
    <row r="83" spans="1:12" s="71" customFormat="1" ht="12" customHeight="1">
      <c r="A83" s="72"/>
      <c r="B83" s="73" t="s">
        <v>84</v>
      </c>
      <c r="C83" s="63">
        <f t="shared" si="15"/>
        <v>5</v>
      </c>
      <c r="D83" s="64">
        <v>3</v>
      </c>
      <c r="E83" s="69">
        <v>2</v>
      </c>
      <c r="F83" s="69">
        <f t="shared" si="16"/>
        <v>208</v>
      </c>
      <c r="G83" s="69">
        <v>204</v>
      </c>
      <c r="H83" s="69">
        <v>4</v>
      </c>
      <c r="I83" s="69">
        <f t="shared" si="17"/>
        <v>35155</v>
      </c>
      <c r="J83" s="64">
        <v>35155</v>
      </c>
      <c r="K83" s="64" t="s">
        <v>37</v>
      </c>
      <c r="L83" s="69" t="s">
        <v>37</v>
      </c>
    </row>
    <row r="84" spans="1:12" s="71" customFormat="1" ht="12" customHeight="1">
      <c r="A84" s="72"/>
      <c r="B84" s="73" t="s">
        <v>85</v>
      </c>
      <c r="C84" s="63">
        <f t="shared" si="15"/>
        <v>3</v>
      </c>
      <c r="D84" s="64">
        <v>2</v>
      </c>
      <c r="E84" s="69">
        <v>1</v>
      </c>
      <c r="F84" s="69">
        <f t="shared" si="16"/>
        <v>42</v>
      </c>
      <c r="G84" s="69">
        <v>38</v>
      </c>
      <c r="H84" s="69">
        <v>4</v>
      </c>
      <c r="I84" s="69">
        <v>23512</v>
      </c>
      <c r="J84" s="64">
        <v>23485</v>
      </c>
      <c r="K84" s="64" t="s">
        <v>51</v>
      </c>
      <c r="L84" s="69" t="s">
        <v>37</v>
      </c>
    </row>
    <row r="85" spans="1:12" s="71" customFormat="1" ht="12" customHeight="1">
      <c r="A85" s="72"/>
      <c r="B85" s="73" t="s">
        <v>86</v>
      </c>
      <c r="C85" s="63">
        <f t="shared" si="15"/>
        <v>8</v>
      </c>
      <c r="D85" s="64">
        <v>8</v>
      </c>
      <c r="E85" s="69" t="s">
        <v>37</v>
      </c>
      <c r="F85" s="69">
        <f t="shared" si="16"/>
        <v>45</v>
      </c>
      <c r="G85" s="69">
        <v>31</v>
      </c>
      <c r="H85" s="69">
        <v>14</v>
      </c>
      <c r="I85" s="69">
        <f t="shared" si="17"/>
        <v>7729</v>
      </c>
      <c r="J85" s="64">
        <v>7594</v>
      </c>
      <c r="K85" s="64">
        <v>135</v>
      </c>
      <c r="L85" s="69" t="s">
        <v>37</v>
      </c>
    </row>
    <row r="86" spans="1:12" s="71" customFormat="1" ht="12" customHeight="1">
      <c r="A86" s="72"/>
      <c r="B86" s="73" t="s">
        <v>87</v>
      </c>
      <c r="C86" s="63">
        <f t="shared" si="15"/>
        <v>20</v>
      </c>
      <c r="D86" s="64">
        <v>20</v>
      </c>
      <c r="E86" s="69" t="s">
        <v>37</v>
      </c>
      <c r="F86" s="69">
        <f t="shared" si="16"/>
        <v>116</v>
      </c>
      <c r="G86" s="69">
        <v>72</v>
      </c>
      <c r="H86" s="69">
        <v>44</v>
      </c>
      <c r="I86" s="69">
        <f t="shared" si="17"/>
        <v>29362</v>
      </c>
      <c r="J86" s="64">
        <v>28757</v>
      </c>
      <c r="K86" s="64">
        <v>605</v>
      </c>
      <c r="L86" s="69" t="s">
        <v>37</v>
      </c>
    </row>
    <row r="87" spans="1:12" s="71" customFormat="1" ht="12" customHeight="1">
      <c r="A87" s="72"/>
      <c r="B87" s="73"/>
      <c r="C87" s="63"/>
      <c r="D87" s="64"/>
      <c r="E87" s="69"/>
      <c r="F87" s="69"/>
      <c r="G87" s="69"/>
      <c r="H87" s="69"/>
      <c r="I87" s="69"/>
      <c r="J87" s="64"/>
      <c r="K87" s="64"/>
      <c r="L87" s="69"/>
    </row>
    <row r="88" spans="1:12" s="53" customFormat="1" ht="12" customHeight="1">
      <c r="A88" s="49" t="s">
        <v>88</v>
      </c>
      <c r="B88" s="50"/>
      <c r="C88" s="51">
        <f>SUM(C89:C92)</f>
        <v>45</v>
      </c>
      <c r="D88" s="52">
        <f aca="true" t="shared" si="19" ref="D88:L88">SUM(D89:D92)</f>
        <v>42</v>
      </c>
      <c r="E88" s="52">
        <f t="shared" si="19"/>
        <v>3</v>
      </c>
      <c r="F88" s="52">
        <f t="shared" si="19"/>
        <v>473</v>
      </c>
      <c r="G88" s="52">
        <f t="shared" si="19"/>
        <v>416</v>
      </c>
      <c r="H88" s="52">
        <f t="shared" si="19"/>
        <v>57</v>
      </c>
      <c r="I88" s="52">
        <f t="shared" si="19"/>
        <v>93905</v>
      </c>
      <c r="J88" s="52">
        <f t="shared" si="19"/>
        <v>93415</v>
      </c>
      <c r="K88" s="52">
        <f t="shared" si="19"/>
        <v>490</v>
      </c>
      <c r="L88" s="52">
        <f t="shared" si="19"/>
        <v>30</v>
      </c>
    </row>
    <row r="89" spans="1:12" s="71" customFormat="1" ht="12" customHeight="1">
      <c r="A89" s="72"/>
      <c r="B89" s="73" t="s">
        <v>89</v>
      </c>
      <c r="C89" s="63">
        <f t="shared" si="15"/>
        <v>6</v>
      </c>
      <c r="D89" s="64">
        <v>6</v>
      </c>
      <c r="E89" s="69" t="s">
        <v>37</v>
      </c>
      <c r="F89" s="69">
        <f t="shared" si="16"/>
        <v>39</v>
      </c>
      <c r="G89" s="69">
        <v>31</v>
      </c>
      <c r="H89" s="69">
        <v>8</v>
      </c>
      <c r="I89" s="69">
        <f t="shared" si="17"/>
        <v>4082</v>
      </c>
      <c r="J89" s="64">
        <v>4022</v>
      </c>
      <c r="K89" s="64">
        <v>60</v>
      </c>
      <c r="L89" s="64" t="s">
        <v>37</v>
      </c>
    </row>
    <row r="90" spans="1:12" s="71" customFormat="1" ht="12" customHeight="1">
      <c r="A90" s="72"/>
      <c r="B90" s="73" t="s">
        <v>90</v>
      </c>
      <c r="C90" s="63">
        <f t="shared" si="15"/>
        <v>10</v>
      </c>
      <c r="D90" s="64">
        <v>9</v>
      </c>
      <c r="E90" s="69">
        <v>1</v>
      </c>
      <c r="F90" s="69">
        <f t="shared" si="16"/>
        <v>139</v>
      </c>
      <c r="G90" s="69">
        <v>121</v>
      </c>
      <c r="H90" s="69">
        <v>18</v>
      </c>
      <c r="I90" s="69">
        <f t="shared" si="17"/>
        <v>31213</v>
      </c>
      <c r="J90" s="64">
        <v>31013</v>
      </c>
      <c r="K90" s="64">
        <v>200</v>
      </c>
      <c r="L90" s="64">
        <v>16</v>
      </c>
    </row>
    <row r="91" spans="1:12" s="71" customFormat="1" ht="12" customHeight="1">
      <c r="A91" s="72"/>
      <c r="B91" s="73" t="s">
        <v>91</v>
      </c>
      <c r="C91" s="63">
        <f t="shared" si="15"/>
        <v>12</v>
      </c>
      <c r="D91" s="64">
        <v>11</v>
      </c>
      <c r="E91" s="69">
        <v>1</v>
      </c>
      <c r="F91" s="69">
        <f t="shared" si="16"/>
        <v>145</v>
      </c>
      <c r="G91" s="69">
        <v>135</v>
      </c>
      <c r="H91" s="69">
        <v>10</v>
      </c>
      <c r="I91" s="69">
        <f t="shared" si="17"/>
        <v>30169</v>
      </c>
      <c r="J91" s="64">
        <v>29984</v>
      </c>
      <c r="K91" s="64">
        <v>185</v>
      </c>
      <c r="L91" s="64">
        <v>14</v>
      </c>
    </row>
    <row r="92" spans="1:12" s="71" customFormat="1" ht="12" customHeight="1">
      <c r="A92" s="72"/>
      <c r="B92" s="73" t="s">
        <v>92</v>
      </c>
      <c r="C92" s="63">
        <f t="shared" si="15"/>
        <v>17</v>
      </c>
      <c r="D92" s="64">
        <v>16</v>
      </c>
      <c r="E92" s="69">
        <v>1</v>
      </c>
      <c r="F92" s="69">
        <f t="shared" si="16"/>
        <v>150</v>
      </c>
      <c r="G92" s="69">
        <v>129</v>
      </c>
      <c r="H92" s="69">
        <v>21</v>
      </c>
      <c r="I92" s="69">
        <f t="shared" si="17"/>
        <v>28441</v>
      </c>
      <c r="J92" s="64">
        <v>28396</v>
      </c>
      <c r="K92" s="64">
        <v>45</v>
      </c>
      <c r="L92" s="64" t="s">
        <v>37</v>
      </c>
    </row>
    <row r="93" spans="1:12" s="71" customFormat="1" ht="12" customHeight="1">
      <c r="A93" s="72"/>
      <c r="B93" s="73"/>
      <c r="C93" s="63"/>
      <c r="D93" s="64"/>
      <c r="E93" s="69"/>
      <c r="F93" s="69"/>
      <c r="G93" s="69"/>
      <c r="H93" s="69"/>
      <c r="I93" s="69"/>
      <c r="J93" s="64"/>
      <c r="K93" s="64"/>
      <c r="L93" s="69"/>
    </row>
    <row r="94" spans="1:12" s="53" customFormat="1" ht="12" customHeight="1">
      <c r="A94" s="49" t="s">
        <v>93</v>
      </c>
      <c r="B94" s="50"/>
      <c r="C94" s="51">
        <f>SUM(C95:C96)</f>
        <v>24</v>
      </c>
      <c r="D94" s="52">
        <f aca="true" t="shared" si="20" ref="D94:K94">SUM(D95:D96)</f>
        <v>24</v>
      </c>
      <c r="E94" s="74">
        <f t="shared" si="20"/>
        <v>0</v>
      </c>
      <c r="F94" s="52">
        <f t="shared" si="20"/>
        <v>152</v>
      </c>
      <c r="G94" s="52">
        <f t="shared" si="20"/>
        <v>111</v>
      </c>
      <c r="H94" s="52">
        <f t="shared" si="20"/>
        <v>41</v>
      </c>
      <c r="I94" s="52">
        <f t="shared" si="20"/>
        <v>21658</v>
      </c>
      <c r="J94" s="52">
        <f t="shared" si="20"/>
        <v>21197</v>
      </c>
      <c r="K94" s="52">
        <f t="shared" si="20"/>
        <v>461</v>
      </c>
      <c r="L94" s="52">
        <v>2193</v>
      </c>
    </row>
    <row r="95" spans="1:12" ht="12" customHeight="1">
      <c r="A95" s="72"/>
      <c r="B95" s="73" t="s">
        <v>94</v>
      </c>
      <c r="C95" s="63">
        <f t="shared" si="15"/>
        <v>9</v>
      </c>
      <c r="D95" s="64">
        <v>9</v>
      </c>
      <c r="E95" s="69" t="s">
        <v>37</v>
      </c>
      <c r="F95" s="69">
        <f t="shared" si="16"/>
        <v>74</v>
      </c>
      <c r="G95" s="69">
        <v>61</v>
      </c>
      <c r="H95" s="69">
        <v>13</v>
      </c>
      <c r="I95" s="69">
        <f t="shared" si="17"/>
        <v>10528</v>
      </c>
      <c r="J95" s="70">
        <v>10224</v>
      </c>
      <c r="K95" s="64">
        <v>304</v>
      </c>
      <c r="L95" s="64" t="s">
        <v>51</v>
      </c>
    </row>
    <row r="96" spans="1:12" ht="12" customHeight="1">
      <c r="A96" s="72"/>
      <c r="B96" s="73" t="s">
        <v>95</v>
      </c>
      <c r="C96" s="63">
        <f t="shared" si="15"/>
        <v>15</v>
      </c>
      <c r="D96" s="64">
        <v>15</v>
      </c>
      <c r="E96" s="69" t="s">
        <v>37</v>
      </c>
      <c r="F96" s="69">
        <f t="shared" si="16"/>
        <v>78</v>
      </c>
      <c r="G96" s="69">
        <v>50</v>
      </c>
      <c r="H96" s="69">
        <v>28</v>
      </c>
      <c r="I96" s="69">
        <f t="shared" si="17"/>
        <v>11130</v>
      </c>
      <c r="J96" s="64">
        <v>10973</v>
      </c>
      <c r="K96" s="64">
        <v>157</v>
      </c>
      <c r="L96" s="64" t="s">
        <v>51</v>
      </c>
    </row>
    <row r="97" spans="1:12" ht="6" customHeight="1">
      <c r="A97" s="76"/>
      <c r="B97" s="77"/>
      <c r="C97" s="78"/>
      <c r="D97" s="79"/>
      <c r="E97" s="80"/>
      <c r="F97" s="80"/>
      <c r="G97" s="80"/>
      <c r="H97" s="80"/>
      <c r="I97" s="80"/>
      <c r="J97" s="80"/>
      <c r="K97" s="80"/>
      <c r="L97" s="80"/>
    </row>
    <row r="98" spans="2:11" ht="12" customHeight="1">
      <c r="B98" s="81" t="s">
        <v>96</v>
      </c>
      <c r="C98" s="82"/>
      <c r="D98" s="82"/>
      <c r="E98" s="82"/>
      <c r="F98" s="82"/>
      <c r="G98" s="82"/>
      <c r="H98" s="82"/>
      <c r="I98" s="82"/>
      <c r="J98" s="82"/>
      <c r="K98" s="82"/>
    </row>
    <row r="99" spans="2:11" ht="12" customHeight="1">
      <c r="B99" s="82"/>
      <c r="C99" s="82"/>
      <c r="D99" s="82"/>
      <c r="E99" s="83"/>
      <c r="F99" s="83"/>
      <c r="G99" s="83"/>
      <c r="H99" s="83"/>
      <c r="I99" s="83"/>
      <c r="J99" s="83"/>
      <c r="K99" s="83"/>
    </row>
    <row r="100" spans="2:11" ht="12" customHeight="1">
      <c r="B100" s="82"/>
      <c r="C100" s="82"/>
      <c r="D100" s="82"/>
      <c r="E100" s="83"/>
      <c r="F100" s="83"/>
      <c r="G100" s="83"/>
      <c r="H100" s="83"/>
      <c r="I100" s="83"/>
      <c r="J100" s="83"/>
      <c r="K100" s="83"/>
    </row>
    <row r="101" spans="2:4" ht="12" customHeight="1">
      <c r="B101" s="71"/>
      <c r="C101" s="71"/>
      <c r="D101" s="71"/>
    </row>
    <row r="102" spans="2:4" ht="12" customHeight="1">
      <c r="B102" s="71"/>
      <c r="C102" s="71"/>
      <c r="D102" s="71"/>
    </row>
  </sheetData>
  <sheetProtection/>
  <mergeCells count="45">
    <mergeCell ref="A77:B77"/>
    <mergeCell ref="A81:B81"/>
    <mergeCell ref="A88:B88"/>
    <mergeCell ref="A94:B94"/>
    <mergeCell ref="A97:B97"/>
    <mergeCell ref="A39:B39"/>
    <mergeCell ref="A43:B43"/>
    <mergeCell ref="A49:B49"/>
    <mergeCell ref="A52:B52"/>
    <mergeCell ref="A62:B62"/>
    <mergeCell ref="A72:B72"/>
    <mergeCell ref="A22:B22"/>
    <mergeCell ref="A23:B23"/>
    <mergeCell ref="A24:B24"/>
    <mergeCell ref="A25:B25"/>
    <mergeCell ref="A27:B27"/>
    <mergeCell ref="A32:B32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I5:I7"/>
    <mergeCell ref="J5:J7"/>
    <mergeCell ref="K5:K7"/>
    <mergeCell ref="D6:D7"/>
    <mergeCell ref="E6:E7"/>
    <mergeCell ref="A9:B9"/>
    <mergeCell ref="A1:L1"/>
    <mergeCell ref="A3:B7"/>
    <mergeCell ref="C3:E3"/>
    <mergeCell ref="F3:H4"/>
    <mergeCell ref="I3:K4"/>
    <mergeCell ref="L3:L4"/>
    <mergeCell ref="C4:C7"/>
    <mergeCell ref="D4:E5"/>
    <mergeCell ref="F5:F7"/>
    <mergeCell ref="G5:G7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2009-05-18T01:54:45Z</dcterms:created>
  <dcterms:modified xsi:type="dcterms:W3CDTF">2009-05-18T01:54:53Z</dcterms:modified>
  <cp:category/>
  <cp:version/>
  <cp:contentType/>
  <cp:contentStatus/>
</cp:coreProperties>
</file>