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6" sheetId="1" r:id="rId1"/>
  </sheets>
  <externalReferences>
    <externalReference r:id="rId4"/>
  </externalReferences>
  <definedNames>
    <definedName name="_5６農家人口" localSheetId="0">'246'!$B$1:$B$34</definedName>
    <definedName name="_5６農家人口">#REF!</definedName>
    <definedName name="_Regression_Int" localSheetId="0" hidden="1">1</definedName>
    <definedName name="_xlnm.Print_Area" localSheetId="0">'246'!$A$1:$T$37</definedName>
    <definedName name="Print_Area_MI" localSheetId="0">'246'!$B$2:$B$34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<sst xmlns="http://schemas.openxmlformats.org/spreadsheetml/2006/main" count="85" uniqueCount="64">
  <si>
    <t xml:space="preserve"> 　　　　　　　　　　　　　　246．  高　　等　　学　　校　　卒　　業　　</t>
  </si>
  <si>
    <t>(単位  人)</t>
  </si>
  <si>
    <t>年　次　お　よ　び　進　路</t>
  </si>
  <si>
    <t>総　　　　　　　　　数</t>
  </si>
  <si>
    <t>全 日，定 時 制 別</t>
  </si>
  <si>
    <t>普　　　　　通</t>
  </si>
  <si>
    <t>農　　　　業</t>
  </si>
  <si>
    <t>工　　　　　業</t>
  </si>
  <si>
    <t>商　　　　　業</t>
  </si>
  <si>
    <t xml:space="preserve">水 産 </t>
  </si>
  <si>
    <t>家　庭</t>
  </si>
  <si>
    <t>そ　  の 　 他</t>
  </si>
  <si>
    <t>標示　番号</t>
  </si>
  <si>
    <t>総　数</t>
  </si>
  <si>
    <t>男</t>
  </si>
  <si>
    <t>女</t>
  </si>
  <si>
    <t>全 日 制</t>
  </si>
  <si>
    <t>定 時 制</t>
  </si>
  <si>
    <t>総　　数</t>
  </si>
  <si>
    <t>総　　</t>
  </si>
  <si>
    <t>昭　和　42. 3　</t>
  </si>
  <si>
    <t xml:space="preserve">　　　　　　43. 3 </t>
  </si>
  <si>
    <t>　　　　　　44. 3　</t>
  </si>
  <si>
    <t>数</t>
  </si>
  <si>
    <t>　　　　　　45. 3</t>
  </si>
  <si>
    <t>総数</t>
  </si>
  <si>
    <t>総</t>
  </si>
  <si>
    <t>進</t>
  </si>
  <si>
    <t>大　　　　　　　　学　　</t>
  </si>
  <si>
    <t>大</t>
  </si>
  <si>
    <t>　</t>
  </si>
  <si>
    <t>短　　期　　大　　学　　</t>
  </si>
  <si>
    <t>短</t>
  </si>
  <si>
    <t>学</t>
  </si>
  <si>
    <t>　　大 学 等 の 別 科, 高</t>
  </si>
  <si>
    <t>別</t>
  </si>
  <si>
    <t xml:space="preserve"> 　 等 学 校 の 専 攻 科</t>
  </si>
  <si>
    <t>者</t>
  </si>
  <si>
    <t>　　国 立 の 工 業 教 員　,</t>
  </si>
  <si>
    <t>国</t>
  </si>
  <si>
    <t xml:space="preserve">    養 護 教 諭 養 成 所</t>
  </si>
  <si>
    <t>就職者</t>
  </si>
  <si>
    <t>就</t>
  </si>
  <si>
    <t>総</t>
  </si>
  <si>
    <t>就職進学者</t>
  </si>
  <si>
    <t>　　大 学 等 の 別 科</t>
  </si>
  <si>
    <t>別</t>
  </si>
  <si>
    <t>　　高 等 学 校 の 専 攻 科</t>
  </si>
  <si>
    <t>無業者</t>
  </si>
  <si>
    <t>無</t>
  </si>
  <si>
    <t>その他</t>
  </si>
  <si>
    <t>他</t>
  </si>
  <si>
    <t>進　　　　学　　　　者</t>
  </si>
  <si>
    <t>進</t>
  </si>
  <si>
    <t>割</t>
  </si>
  <si>
    <t>就　　　　職　　　　者</t>
  </si>
  <si>
    <t>就 　職 　進 　学 　者</t>
  </si>
  <si>
    <t>合</t>
  </si>
  <si>
    <t>無　　　　業　　　　者</t>
  </si>
  <si>
    <t>(％)</t>
  </si>
  <si>
    <t>そ　　　　の　　　　他</t>
  </si>
  <si>
    <t>他</t>
  </si>
  <si>
    <t>資料：県統計調査課「学校基本調査」</t>
  </si>
  <si>
    <t xml:space="preserve"> 者  　の　　進　　路　　状　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</si>
</sst>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 horizontal="left"/>
      <protection locked="0"/>
    </xf>
    <xf numFmtId="176" fontId="4" fillId="0" borderId="10" xfId="0" applyNumberFormat="1" applyFont="1" applyFill="1" applyBorder="1" applyAlignment="1" applyProtection="1">
      <alignment/>
      <protection locked="0"/>
    </xf>
    <xf numFmtId="176" fontId="7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2" xfId="0" applyNumberFormat="1" applyFont="1" applyFill="1" applyBorder="1" applyAlignment="1" applyProtection="1">
      <alignment horizontal="centerContinuous"/>
      <protection locked="0"/>
    </xf>
    <xf numFmtId="176" fontId="7" fillId="0" borderId="13" xfId="0" applyNumberFormat="1" applyFont="1" applyFill="1" applyBorder="1" applyAlignment="1" applyProtection="1">
      <alignment horizontal="centerContinuous"/>
      <protection locked="0"/>
    </xf>
    <xf numFmtId="176" fontId="7" fillId="0" borderId="14" xfId="0" applyNumberFormat="1" applyFont="1" applyFill="1" applyBorder="1" applyAlignment="1" applyProtection="1">
      <alignment horizontal="centerContinuous"/>
      <protection locked="0"/>
    </xf>
    <xf numFmtId="176" fontId="7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7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7" fillId="0" borderId="18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9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20" xfId="0" applyNumberFormat="1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horizontal="center" vertical="center" textRotation="255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4" xfId="0" applyNumberFormat="1" applyFont="1" applyFill="1" applyBorder="1" applyAlignment="1" applyProtection="1">
      <alignment horizontal="center" vertical="distributed"/>
      <protection locked="0"/>
    </xf>
    <xf numFmtId="176" fontId="4" fillId="0" borderId="24" xfId="0" applyNumberFormat="1" applyFont="1" applyFill="1" applyBorder="1" applyAlignment="1" applyProtection="1">
      <alignment horizontal="distributed" vertical="center" wrapText="1"/>
      <protection locked="0"/>
    </xf>
    <xf numFmtId="41" fontId="8" fillId="0" borderId="0" xfId="0" applyNumberFormat="1" applyFont="1" applyFill="1" applyAlignment="1" applyProtection="1">
      <alignment/>
      <protection/>
    </xf>
    <xf numFmtId="41" fontId="4" fillId="0" borderId="0" xfId="60" applyNumberFormat="1" applyFont="1" applyFill="1" applyProtection="1">
      <alignment/>
      <protection locked="0"/>
    </xf>
    <xf numFmtId="41" fontId="4" fillId="0" borderId="0" xfId="60" applyNumberFormat="1" applyFont="1" applyFill="1" applyBorder="1" applyProtection="1">
      <alignment/>
      <protection locked="0"/>
    </xf>
    <xf numFmtId="41" fontId="4" fillId="0" borderId="0" xfId="61" applyNumberFormat="1" applyFont="1" applyFill="1" applyProtection="1">
      <alignment/>
      <protection locked="0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 applyProtection="1" quotePrefix="1">
      <alignment horizontal="distributed" vertical="center" wrapText="1"/>
      <protection locked="0"/>
    </xf>
    <xf numFmtId="41" fontId="4" fillId="0" borderId="0" xfId="61" applyNumberFormat="1" applyFont="1" applyFill="1">
      <alignment/>
      <protection/>
    </xf>
    <xf numFmtId="176" fontId="4" fillId="0" borderId="24" xfId="0" applyNumberFormat="1" applyFont="1" applyFill="1" applyBorder="1" applyAlignment="1" applyProtection="1">
      <alignment horizontal="center" vertical="distributed"/>
      <protection locked="0"/>
    </xf>
    <xf numFmtId="176" fontId="8" fillId="0" borderId="24" xfId="0" applyNumberFormat="1" applyFont="1" applyFill="1" applyBorder="1" applyAlignment="1" applyProtection="1" quotePrefix="1">
      <alignment horizontal="distributed" vertical="center" wrapText="1"/>
      <protection locked="0"/>
    </xf>
    <xf numFmtId="41" fontId="8" fillId="0" borderId="0" xfId="60" applyNumberFormat="1" applyFont="1" applyFill="1" applyBorder="1" applyProtection="1">
      <alignment/>
      <protection locked="0"/>
    </xf>
    <xf numFmtId="176" fontId="8" fillId="0" borderId="23" xfId="0" applyNumberFormat="1" applyFont="1" applyFill="1" applyBorder="1" applyAlignment="1" applyProtection="1">
      <alignment horizontal="center"/>
      <protection locked="0"/>
    </xf>
    <xf numFmtId="41" fontId="8" fillId="0" borderId="0" xfId="60" applyNumberFormat="1" applyFont="1" applyFill="1" applyProtection="1">
      <alignment/>
      <protection locked="0"/>
    </xf>
    <xf numFmtId="41" fontId="8" fillId="0" borderId="0" xfId="61" applyNumberFormat="1" applyFont="1" applyFill="1">
      <alignment/>
      <protection/>
    </xf>
    <xf numFmtId="176" fontId="8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textRotation="255"/>
    </xf>
    <xf numFmtId="176" fontId="8" fillId="0" borderId="24" xfId="0" applyNumberFormat="1" applyFont="1" applyFill="1" applyBorder="1" applyAlignment="1" applyProtection="1" quotePrefix="1">
      <alignment horizontal="center"/>
      <protection locked="0"/>
    </xf>
    <xf numFmtId="41" fontId="8" fillId="0" borderId="0" xfId="61" applyNumberFormat="1" applyFont="1" applyFill="1" applyProtection="1">
      <alignment/>
      <protection locked="0"/>
    </xf>
    <xf numFmtId="176" fontId="8" fillId="0" borderId="0" xfId="0" applyNumberFormat="1" applyFont="1" applyFill="1" applyBorder="1" applyAlignment="1" applyProtection="1">
      <alignment horizontal="distributed"/>
      <protection locked="0"/>
    </xf>
    <xf numFmtId="176" fontId="8" fillId="0" borderId="24" xfId="0" applyNumberFormat="1" applyFont="1" applyFill="1" applyBorder="1" applyAlignment="1" applyProtection="1">
      <alignment horizontal="distributed"/>
      <protection locked="0"/>
    </xf>
    <xf numFmtId="41" fontId="8" fillId="0" borderId="0" xfId="60" applyNumberFormat="1" applyFont="1" applyFill="1" applyBorder="1" applyProtection="1">
      <alignment/>
      <protection/>
    </xf>
    <xf numFmtId="41" fontId="8" fillId="0" borderId="23" xfId="60" applyNumberFormat="1" applyFont="1" applyFill="1" applyBorder="1" applyAlignment="1" applyProtection="1">
      <alignment horizontal="center" vertical="center"/>
      <protection locked="0"/>
    </xf>
    <xf numFmtId="176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 applyProtection="1">
      <alignment/>
      <protection locked="0"/>
    </xf>
    <xf numFmtId="176" fontId="4" fillId="0" borderId="23" xfId="0" applyNumberFormat="1" applyFont="1" applyFill="1" applyBorder="1" applyAlignment="1" applyProtection="1">
      <alignment horizontal="center"/>
      <protection locked="0"/>
    </xf>
    <xf numFmtId="41" fontId="4" fillId="0" borderId="0" xfId="60" applyNumberFormat="1" applyFont="1" applyFill="1" applyBorder="1" applyAlignment="1" applyProtection="1">
      <alignment vertical="center"/>
      <protection locked="0"/>
    </xf>
    <xf numFmtId="176" fontId="4" fillId="0" borderId="23" xfId="0" applyNumberFormat="1" applyFont="1" applyFill="1" applyBorder="1" applyAlignment="1" applyProtection="1">
      <alignment horizontal="center" vertical="center"/>
      <protection locked="0"/>
    </xf>
    <xf numFmtId="176" fontId="4" fillId="0" borderId="24" xfId="0" applyNumberFormat="1" applyFont="1" applyFill="1" applyBorder="1" applyAlignment="1" applyProtection="1">
      <alignment horizontal="center" vertical="top"/>
      <protection locked="0"/>
    </xf>
    <xf numFmtId="176" fontId="7" fillId="0" borderId="24" xfId="0" applyNumberFormat="1" applyFont="1" applyFill="1" applyBorder="1" applyAlignment="1" applyProtection="1">
      <alignment vertical="center" wrapText="1"/>
      <protection locked="0"/>
    </xf>
    <xf numFmtId="41" fontId="4" fillId="0" borderId="0" xfId="60" applyNumberFormat="1" applyFont="1" applyFill="1" applyAlignment="1" applyProtection="1">
      <alignment vertical="center"/>
      <protection locked="0"/>
    </xf>
    <xf numFmtId="41" fontId="4" fillId="0" borderId="0" xfId="61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top"/>
      <protection locked="0"/>
    </xf>
    <xf numFmtId="176" fontId="7" fillId="0" borderId="25" xfId="0" applyNumberFormat="1" applyFont="1" applyFill="1" applyBorder="1" applyAlignment="1" applyProtection="1">
      <alignment vertical="center" wrapText="1"/>
      <protection locked="0"/>
    </xf>
    <xf numFmtId="41" fontId="4" fillId="0" borderId="0" xfId="60" applyNumberFormat="1" applyFont="1" applyFill="1" applyBorder="1" applyAlignment="1" applyProtection="1">
      <alignment vertical="center"/>
      <protection/>
    </xf>
    <xf numFmtId="41" fontId="8" fillId="0" borderId="0" xfId="60" applyNumberFormat="1" applyFont="1" applyFill="1" applyBorder="1" applyAlignment="1" applyProtection="1">
      <alignment vertical="center"/>
      <protection locked="0"/>
    </xf>
    <xf numFmtId="41" fontId="8" fillId="0" borderId="0" xfId="60" applyNumberFormat="1" applyFont="1" applyFill="1" applyAlignment="1" applyProtection="1">
      <alignment vertical="center"/>
      <protection locked="0"/>
    </xf>
    <xf numFmtId="41" fontId="8" fillId="0" borderId="0" xfId="61" applyNumberFormat="1" applyFont="1" applyFill="1" applyAlignment="1" applyProtection="1">
      <alignment vertical="center"/>
      <protection locked="0"/>
    </xf>
    <xf numFmtId="176" fontId="8" fillId="0" borderId="23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horizontal="distributed" vertical="center"/>
      <protection locked="0"/>
    </xf>
    <xf numFmtId="176" fontId="8" fillId="0" borderId="23" xfId="0" applyNumberFormat="1" applyFont="1" applyFill="1" applyBorder="1" applyAlignment="1" applyProtection="1">
      <alignment horizontal="distributed" vertical="center"/>
      <protection locked="0"/>
    </xf>
    <xf numFmtId="41" fontId="8" fillId="0" borderId="23" xfId="60" applyNumberFormat="1" applyFont="1" applyFill="1" applyBorder="1" applyProtection="1">
      <alignment/>
      <protection/>
    </xf>
    <xf numFmtId="41" fontId="4" fillId="0" borderId="0" xfId="60" applyNumberFormat="1" applyFont="1" applyFill="1" applyBorder="1" applyProtection="1">
      <alignment/>
      <protection/>
    </xf>
    <xf numFmtId="41" fontId="4" fillId="0" borderId="0" xfId="61" applyNumberFormat="1" applyFont="1" applyFill="1" applyBorder="1">
      <alignment/>
      <protection/>
    </xf>
    <xf numFmtId="176" fontId="4" fillId="0" borderId="24" xfId="0" applyNumberFormat="1" applyFont="1" applyFill="1" applyBorder="1" applyAlignment="1" applyProtection="1">
      <alignment horizontal="distributed"/>
      <protection locked="0"/>
    </xf>
    <xf numFmtId="41" fontId="4" fillId="0" borderId="0" xfId="60" applyNumberFormat="1" applyFont="1" applyFill="1" applyBorder="1" applyAlignment="1" applyProtection="1">
      <alignment horizontal="center" vertical="center"/>
      <protection/>
    </xf>
    <xf numFmtId="41" fontId="4" fillId="0" borderId="0" xfId="61" applyNumberFormat="1" applyFont="1" applyFill="1" applyBorder="1" applyProtection="1">
      <alignment/>
      <protection locked="0"/>
    </xf>
    <xf numFmtId="41" fontId="8" fillId="0" borderId="0" xfId="61" applyNumberFormat="1" applyFont="1" applyFill="1" applyBorder="1">
      <alignment/>
      <protection/>
    </xf>
    <xf numFmtId="41" fontId="8" fillId="0" borderId="12" xfId="61" applyNumberFormat="1" applyFont="1" applyFill="1" applyBorder="1">
      <alignment/>
      <protection/>
    </xf>
    <xf numFmtId="176" fontId="8" fillId="0" borderId="24" xfId="0" applyNumberFormat="1" applyFont="1" applyFill="1" applyBorder="1" applyAlignment="1" applyProtection="1">
      <alignment horizontal="center" vertical="center" textRotation="255"/>
      <protection locked="0"/>
    </xf>
    <xf numFmtId="43" fontId="8" fillId="0" borderId="0" xfId="0" applyNumberFormat="1" applyFont="1" applyFill="1" applyAlignment="1" applyProtection="1">
      <alignment horizontal="left"/>
      <protection/>
    </xf>
    <xf numFmtId="43" fontId="4" fillId="0" borderId="0" xfId="60" applyNumberFormat="1" applyFont="1" applyFill="1" applyBorder="1" applyProtection="1">
      <alignment/>
      <protection locked="0"/>
    </xf>
    <xf numFmtId="43" fontId="4" fillId="0" borderId="0" xfId="60" applyNumberFormat="1" applyFont="1" applyFill="1" applyProtection="1">
      <alignment/>
      <protection locked="0"/>
    </xf>
    <xf numFmtId="43" fontId="4" fillId="0" borderId="0" xfId="61" applyNumberFormat="1" applyFont="1" applyFill="1" applyProtection="1">
      <alignment/>
      <protection locked="0"/>
    </xf>
    <xf numFmtId="176" fontId="8" fillId="0" borderId="24" xfId="0" applyNumberFormat="1" applyFont="1" applyFill="1" applyBorder="1" applyAlignment="1" applyProtection="1">
      <alignment horizontal="center" vertical="center"/>
      <protection locked="0"/>
    </xf>
    <xf numFmtId="43" fontId="4" fillId="0" borderId="0" xfId="61" applyNumberFormat="1" applyFont="1" applyFill="1" applyBorder="1" applyProtection="1">
      <alignment/>
      <protection locked="0"/>
    </xf>
    <xf numFmtId="176" fontId="4" fillId="0" borderId="12" xfId="0" applyNumberFormat="1" applyFont="1" applyFill="1" applyBorder="1" applyAlignment="1" applyProtection="1">
      <alignment/>
      <protection locked="0"/>
    </xf>
    <xf numFmtId="176" fontId="8" fillId="0" borderId="12" xfId="0" applyNumberFormat="1" applyFont="1" applyFill="1" applyBorder="1" applyAlignment="1" applyProtection="1">
      <alignment horizontal="distributed"/>
      <protection locked="0"/>
    </xf>
    <xf numFmtId="41" fontId="8" fillId="0" borderId="19" xfId="60" applyNumberFormat="1" applyFont="1" applyFill="1" applyBorder="1" applyProtection="1">
      <alignment/>
      <protection/>
    </xf>
    <xf numFmtId="41" fontId="8" fillId="0" borderId="12" xfId="60" applyNumberFormat="1" applyFont="1" applyFill="1" applyBorder="1" applyProtection="1">
      <alignment/>
      <protection/>
    </xf>
    <xf numFmtId="41" fontId="8" fillId="0" borderId="12" xfId="60" applyNumberFormat="1" applyFont="1" applyFill="1" applyBorder="1" applyProtection="1">
      <alignment/>
      <protection locked="0"/>
    </xf>
    <xf numFmtId="41" fontId="8" fillId="0" borderId="12" xfId="61" applyNumberFormat="1" applyFont="1" applyFill="1" applyBorder="1" applyProtection="1">
      <alignment/>
      <protection locked="0"/>
    </xf>
    <xf numFmtId="176" fontId="8" fillId="0" borderId="19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6" fontId="4" fillId="0" borderId="23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horizontal="distributed"/>
      <protection locked="0"/>
    </xf>
    <xf numFmtId="176" fontId="8" fillId="0" borderId="24" xfId="0" applyNumberFormat="1" applyFont="1" applyFill="1" applyBorder="1" applyAlignment="1" applyProtection="1">
      <alignment horizontal="distributed"/>
      <protection locked="0"/>
    </xf>
    <xf numFmtId="41" fontId="4" fillId="0" borderId="0" xfId="60" applyNumberFormat="1" applyFont="1" applyFill="1" applyBorder="1" applyAlignment="1" applyProtection="1">
      <alignment horizontal="center" vertical="center"/>
      <protection locked="0"/>
    </xf>
    <xf numFmtId="41" fontId="4" fillId="0" borderId="0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horizontal="distributed" vertical="top"/>
      <protection locked="0"/>
    </xf>
    <xf numFmtId="176" fontId="8" fillId="0" borderId="24" xfId="0" applyNumberFormat="1" applyFont="1" applyFill="1" applyBorder="1" applyAlignment="1" applyProtection="1">
      <alignment horizontal="distributed" vertical="top"/>
      <protection locked="0"/>
    </xf>
    <xf numFmtId="176" fontId="9" fillId="0" borderId="24" xfId="0" applyNumberFormat="1" applyFont="1" applyFill="1" applyBorder="1" applyAlignment="1" applyProtection="1">
      <alignment horizontal="left" vertical="top" textRotation="255"/>
      <protection locked="0"/>
    </xf>
    <xf numFmtId="41" fontId="8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41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176" fontId="7" fillId="0" borderId="28" xfId="0" applyNumberFormat="1" applyFont="1" applyFill="1" applyBorder="1" applyAlignment="1" applyProtection="1" quotePrefix="1">
      <alignment horizontal="center" vertical="center" wrapText="1"/>
      <protection locked="0"/>
    </xf>
    <xf numFmtId="176" fontId="7" fillId="0" borderId="1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14</xdr:row>
      <xdr:rowOff>85725</xdr:rowOff>
    </xdr:from>
    <xdr:to>
      <xdr:col>1</xdr:col>
      <xdr:colOff>2162175</xdr:colOff>
      <xdr:row>15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428875" y="2638425"/>
          <a:ext cx="9525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2066925</xdr:colOff>
      <xdr:row>23</xdr:row>
      <xdr:rowOff>66675</xdr:rowOff>
    </xdr:from>
    <xdr:to>
      <xdr:col>1</xdr:col>
      <xdr:colOff>2162175</xdr:colOff>
      <xdr:row>24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428875" y="4048125"/>
          <a:ext cx="9525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2066925</xdr:colOff>
      <xdr:row>16</xdr:row>
      <xdr:rowOff>57150</xdr:rowOff>
    </xdr:from>
    <xdr:to>
      <xdr:col>1</xdr:col>
      <xdr:colOff>2162175</xdr:colOff>
      <xdr:row>17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2428875" y="2924175"/>
          <a:ext cx="9525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59"/>
  <sheetViews>
    <sheetView tabSelected="1" zoomScalePageLayoutView="0" workbookViewId="0" topLeftCell="G13">
      <selection activeCell="S33" sqref="S33"/>
    </sheetView>
  </sheetViews>
  <sheetFormatPr defaultColWidth="10.66015625" defaultRowHeight="12" customHeight="1"/>
  <cols>
    <col min="1" max="1" width="3.16015625" style="4" customWidth="1"/>
    <col min="2" max="2" width="19.5" style="4" customWidth="1"/>
    <col min="3" max="6" width="7.5" style="4" customWidth="1"/>
    <col min="7" max="7" width="6.91015625" style="4" customWidth="1"/>
    <col min="8" max="19" width="7.5" style="4" customWidth="1"/>
    <col min="20" max="20" width="5.0820312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63</v>
      </c>
      <c r="K2" s="6"/>
      <c r="L2" s="6"/>
      <c r="M2" s="6"/>
      <c r="N2" s="3"/>
      <c r="O2" s="3"/>
      <c r="P2" s="3"/>
      <c r="Q2" s="3"/>
      <c r="R2" s="105"/>
      <c r="S2" s="106"/>
      <c r="T2" s="106"/>
      <c r="U2" s="3"/>
    </row>
    <row r="3" spans="2:21" ht="12" customHeight="1" thickBo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107"/>
      <c r="S3" s="107"/>
      <c r="T3" s="107"/>
      <c r="U3" s="3"/>
    </row>
    <row r="4" spans="1:21" ht="24" customHeight="1" thickTop="1">
      <c r="A4" s="108" t="s">
        <v>2</v>
      </c>
      <c r="B4" s="109"/>
      <c r="C4" s="10" t="s">
        <v>3</v>
      </c>
      <c r="D4" s="11"/>
      <c r="E4" s="12"/>
      <c r="F4" s="10" t="s">
        <v>4</v>
      </c>
      <c r="G4" s="13"/>
      <c r="H4" s="10" t="s">
        <v>5</v>
      </c>
      <c r="I4" s="14"/>
      <c r="J4" s="15" t="s">
        <v>6</v>
      </c>
      <c r="K4" s="16"/>
      <c r="L4" s="15" t="s">
        <v>7</v>
      </c>
      <c r="M4" s="17"/>
      <c r="N4" s="10" t="s">
        <v>8</v>
      </c>
      <c r="O4" s="17"/>
      <c r="P4" s="18" t="s">
        <v>9</v>
      </c>
      <c r="Q4" s="19" t="s">
        <v>10</v>
      </c>
      <c r="R4" s="10" t="s">
        <v>11</v>
      </c>
      <c r="S4" s="17"/>
      <c r="T4" s="112" t="s">
        <v>12</v>
      </c>
      <c r="U4" s="3"/>
    </row>
    <row r="5" spans="1:21" ht="24" customHeight="1">
      <c r="A5" s="110"/>
      <c r="B5" s="111"/>
      <c r="C5" s="18" t="s">
        <v>13</v>
      </c>
      <c r="D5" s="20" t="s">
        <v>14</v>
      </c>
      <c r="E5" s="20" t="s">
        <v>15</v>
      </c>
      <c r="F5" s="18" t="s">
        <v>16</v>
      </c>
      <c r="G5" s="20" t="s">
        <v>17</v>
      </c>
      <c r="H5" s="20" t="s">
        <v>14</v>
      </c>
      <c r="I5" s="20" t="s">
        <v>15</v>
      </c>
      <c r="J5" s="21" t="s">
        <v>14</v>
      </c>
      <c r="K5" s="22" t="s">
        <v>15</v>
      </c>
      <c r="L5" s="21" t="s">
        <v>14</v>
      </c>
      <c r="M5" s="20" t="s">
        <v>15</v>
      </c>
      <c r="N5" s="20" t="s">
        <v>14</v>
      </c>
      <c r="O5" s="20" t="s">
        <v>15</v>
      </c>
      <c r="P5" s="20" t="s">
        <v>14</v>
      </c>
      <c r="Q5" s="20" t="s">
        <v>15</v>
      </c>
      <c r="R5" s="20" t="s">
        <v>14</v>
      </c>
      <c r="S5" s="20" t="s">
        <v>15</v>
      </c>
      <c r="T5" s="113"/>
      <c r="U5" s="3"/>
    </row>
    <row r="6" spans="1:21" ht="9.75" customHeight="1">
      <c r="A6" s="23" t="s">
        <v>18</v>
      </c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  <c r="U6" s="3"/>
    </row>
    <row r="7" spans="1:21" ht="12" customHeight="1">
      <c r="A7" s="27" t="s">
        <v>19</v>
      </c>
      <c r="B7" s="28" t="s">
        <v>20</v>
      </c>
      <c r="C7" s="29">
        <f>E159+E7</f>
        <v>12465</v>
      </c>
      <c r="D7" s="29">
        <f aca="true" t="shared" si="0" ref="D7:E9">H7+J7+L7+N7+P7+R7</f>
        <v>12699</v>
      </c>
      <c r="E7" s="29">
        <f t="shared" si="0"/>
        <v>12465</v>
      </c>
      <c r="F7" s="30">
        <v>24586</v>
      </c>
      <c r="G7" s="31">
        <v>578</v>
      </c>
      <c r="H7" s="30">
        <v>6170</v>
      </c>
      <c r="I7" s="30">
        <v>7103</v>
      </c>
      <c r="J7" s="32">
        <v>1378</v>
      </c>
      <c r="K7" s="32">
        <v>952</v>
      </c>
      <c r="L7" s="32">
        <v>3244</v>
      </c>
      <c r="M7" s="32">
        <v>18</v>
      </c>
      <c r="N7" s="32">
        <v>1749</v>
      </c>
      <c r="O7" s="32">
        <v>2064</v>
      </c>
      <c r="P7" s="32">
        <v>111</v>
      </c>
      <c r="Q7" s="32">
        <v>2184</v>
      </c>
      <c r="R7" s="32">
        <v>47</v>
      </c>
      <c r="S7" s="32">
        <v>144</v>
      </c>
      <c r="T7" s="33">
        <v>42</v>
      </c>
      <c r="U7" s="3"/>
    </row>
    <row r="8" spans="1:31" ht="12" customHeight="1">
      <c r="A8" s="27"/>
      <c r="B8" s="34" t="s">
        <v>21</v>
      </c>
      <c r="C8" s="29">
        <f>D8+E8</f>
        <v>24216</v>
      </c>
      <c r="D8" s="29">
        <f t="shared" si="0"/>
        <v>12111</v>
      </c>
      <c r="E8" s="29">
        <f t="shared" si="0"/>
        <v>12105</v>
      </c>
      <c r="F8" s="30">
        <v>23736</v>
      </c>
      <c r="G8" s="31">
        <v>480</v>
      </c>
      <c r="H8" s="30">
        <v>5871</v>
      </c>
      <c r="I8" s="30">
        <v>6977</v>
      </c>
      <c r="J8" s="32">
        <v>1326</v>
      </c>
      <c r="K8" s="32">
        <v>949</v>
      </c>
      <c r="L8" s="32">
        <v>3051</v>
      </c>
      <c r="M8" s="32">
        <v>30</v>
      </c>
      <c r="N8" s="32">
        <v>1705</v>
      </c>
      <c r="O8" s="32">
        <v>1955</v>
      </c>
      <c r="P8" s="32">
        <v>113</v>
      </c>
      <c r="Q8" s="32">
        <v>2026</v>
      </c>
      <c r="R8" s="32">
        <v>45</v>
      </c>
      <c r="S8" s="32">
        <v>168</v>
      </c>
      <c r="T8" s="33">
        <v>43</v>
      </c>
      <c r="U8" s="30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ht="12" customHeight="1">
      <c r="A9" s="27"/>
      <c r="B9" s="34" t="s">
        <v>22</v>
      </c>
      <c r="C9" s="29">
        <f>D9+E9</f>
        <v>22758</v>
      </c>
      <c r="D9" s="29">
        <f t="shared" si="0"/>
        <v>11372</v>
      </c>
      <c r="E9" s="29">
        <f t="shared" si="0"/>
        <v>11386</v>
      </c>
      <c r="F9" s="30">
        <v>22286</v>
      </c>
      <c r="G9" s="31">
        <v>472</v>
      </c>
      <c r="H9" s="30">
        <v>5474</v>
      </c>
      <c r="I9" s="30">
        <v>6345</v>
      </c>
      <c r="J9" s="32">
        <v>1188</v>
      </c>
      <c r="K9" s="32">
        <v>802</v>
      </c>
      <c r="L9" s="32">
        <v>2819</v>
      </c>
      <c r="M9" s="32">
        <v>29</v>
      </c>
      <c r="N9" s="32">
        <v>1679</v>
      </c>
      <c r="O9" s="32">
        <v>1946</v>
      </c>
      <c r="P9" s="32">
        <v>175</v>
      </c>
      <c r="Q9" s="32">
        <v>2031</v>
      </c>
      <c r="R9" s="32">
        <v>37</v>
      </c>
      <c r="S9" s="32">
        <v>233</v>
      </c>
      <c r="T9" s="33">
        <v>44</v>
      </c>
      <c r="U9" s="30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42" customFormat="1" ht="12" customHeight="1">
      <c r="A10" s="36" t="s">
        <v>23</v>
      </c>
      <c r="B10" s="37" t="s">
        <v>24</v>
      </c>
      <c r="C10" s="38">
        <v>21011</v>
      </c>
      <c r="D10" s="38">
        <v>10437</v>
      </c>
      <c r="E10" s="38">
        <v>10574</v>
      </c>
      <c r="F10" s="38">
        <v>20512</v>
      </c>
      <c r="G10" s="38">
        <v>499</v>
      </c>
      <c r="H10" s="38">
        <v>4990</v>
      </c>
      <c r="I10" s="38">
        <v>6131</v>
      </c>
      <c r="J10" s="38">
        <f>SUM(J12,J20,J27,J29)</f>
        <v>1095</v>
      </c>
      <c r="K10" s="38">
        <v>743</v>
      </c>
      <c r="L10" s="38">
        <v>2661</v>
      </c>
      <c r="M10" s="38">
        <f>SUM(M12,M20,M27,M29)</f>
        <v>34</v>
      </c>
      <c r="N10" s="38">
        <v>1467</v>
      </c>
      <c r="O10" s="38">
        <v>1990</v>
      </c>
      <c r="P10" s="38">
        <v>199</v>
      </c>
      <c r="Q10" s="38">
        <v>1421</v>
      </c>
      <c r="R10" s="38">
        <f>SUM(R12,R20,R27,R29)</f>
        <v>25</v>
      </c>
      <c r="S10" s="38">
        <f>SUM(S12,S20,S27,S29)</f>
        <v>254</v>
      </c>
      <c r="T10" s="39">
        <v>45</v>
      </c>
      <c r="U10" s="40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42" customFormat="1" ht="12" customHeight="1">
      <c r="A11" s="43"/>
      <c r="B11" s="44"/>
      <c r="C11" s="40"/>
      <c r="D11" s="38"/>
      <c r="E11" s="40"/>
      <c r="F11" s="40"/>
      <c r="G11" s="38"/>
      <c r="H11" s="40"/>
      <c r="I11" s="40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39"/>
      <c r="U11" s="40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42" customFormat="1" ht="12" customHeight="1">
      <c r="A12" s="93" t="s">
        <v>25</v>
      </c>
      <c r="B12" s="94"/>
      <c r="C12" s="48">
        <f>SUM(C13:C17)</f>
        <v>5025</v>
      </c>
      <c r="D12" s="48">
        <f aca="true" t="shared" si="1" ref="D12:S12">SUM(D13:D17)</f>
        <v>2858</v>
      </c>
      <c r="E12" s="48">
        <f t="shared" si="1"/>
        <v>2167</v>
      </c>
      <c r="F12" s="48">
        <f t="shared" si="1"/>
        <v>5020</v>
      </c>
      <c r="G12" s="48">
        <f t="shared" si="1"/>
        <v>5</v>
      </c>
      <c r="H12" s="48">
        <f t="shared" si="1"/>
        <v>2557</v>
      </c>
      <c r="I12" s="48">
        <f t="shared" si="1"/>
        <v>1905</v>
      </c>
      <c r="J12" s="41">
        <f t="shared" si="1"/>
        <v>49</v>
      </c>
      <c r="K12" s="41">
        <f t="shared" si="1"/>
        <v>24</v>
      </c>
      <c r="L12" s="41">
        <f t="shared" si="1"/>
        <v>102</v>
      </c>
      <c r="M12" s="41">
        <f t="shared" si="1"/>
        <v>0</v>
      </c>
      <c r="N12" s="41">
        <f t="shared" si="1"/>
        <v>111</v>
      </c>
      <c r="O12" s="41">
        <f t="shared" si="1"/>
        <v>66</v>
      </c>
      <c r="P12" s="41">
        <f t="shared" si="1"/>
        <v>26</v>
      </c>
      <c r="Q12" s="41">
        <f t="shared" si="1"/>
        <v>106</v>
      </c>
      <c r="R12" s="41">
        <v>13</v>
      </c>
      <c r="S12" s="41">
        <f t="shared" si="1"/>
        <v>66</v>
      </c>
      <c r="T12" s="49" t="s">
        <v>26</v>
      </c>
      <c r="U12" s="40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12" customHeight="1">
      <c r="A13" s="50" t="s">
        <v>27</v>
      </c>
      <c r="B13" s="50" t="s">
        <v>28</v>
      </c>
      <c r="C13" s="29">
        <f>D13+E13</f>
        <v>3363</v>
      </c>
      <c r="D13" s="29">
        <f aca="true" t="shared" si="2" ref="D13:E17">H13+J13+L13+N13+P13+R13</f>
        <v>2735</v>
      </c>
      <c r="E13" s="29">
        <f t="shared" si="2"/>
        <v>628</v>
      </c>
      <c r="F13" s="31">
        <v>3360</v>
      </c>
      <c r="G13" s="31">
        <v>3</v>
      </c>
      <c r="H13" s="30">
        <v>2489</v>
      </c>
      <c r="I13" s="30">
        <v>611</v>
      </c>
      <c r="J13" s="32">
        <v>31</v>
      </c>
      <c r="K13" s="32">
        <v>0</v>
      </c>
      <c r="L13" s="32">
        <v>96</v>
      </c>
      <c r="M13" s="32">
        <v>0</v>
      </c>
      <c r="N13" s="32">
        <v>107</v>
      </c>
      <c r="O13" s="32">
        <v>4</v>
      </c>
      <c r="P13" s="32">
        <v>3</v>
      </c>
      <c r="Q13" s="32">
        <v>1</v>
      </c>
      <c r="R13" s="32">
        <v>9</v>
      </c>
      <c r="S13" s="32">
        <v>12</v>
      </c>
      <c r="T13" s="51" t="s">
        <v>29</v>
      </c>
      <c r="U13" s="30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12" customHeight="1">
      <c r="A14" s="52" t="s">
        <v>30</v>
      </c>
      <c r="B14" s="50" t="s">
        <v>31</v>
      </c>
      <c r="C14" s="29">
        <f>D14+E14</f>
        <v>1577</v>
      </c>
      <c r="D14" s="29">
        <f t="shared" si="2"/>
        <v>91</v>
      </c>
      <c r="E14" s="29">
        <f t="shared" si="2"/>
        <v>1486</v>
      </c>
      <c r="F14" s="31">
        <v>1575</v>
      </c>
      <c r="G14" s="31">
        <v>2</v>
      </c>
      <c r="H14" s="30">
        <v>59</v>
      </c>
      <c r="I14" s="30">
        <v>1245</v>
      </c>
      <c r="J14" s="32">
        <v>16</v>
      </c>
      <c r="K14" s="32">
        <v>24</v>
      </c>
      <c r="L14" s="32">
        <v>6</v>
      </c>
      <c r="M14" s="32">
        <v>0</v>
      </c>
      <c r="N14" s="32">
        <v>4</v>
      </c>
      <c r="O14" s="32">
        <v>62</v>
      </c>
      <c r="P14" s="32">
        <v>2</v>
      </c>
      <c r="Q14" s="32">
        <v>101</v>
      </c>
      <c r="R14" s="32">
        <v>4</v>
      </c>
      <c r="S14" s="32">
        <v>54</v>
      </c>
      <c r="T14" s="53" t="s">
        <v>32</v>
      </c>
      <c r="U14" s="30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12" customHeight="1">
      <c r="A15" s="50" t="s">
        <v>33</v>
      </c>
      <c r="B15" s="52" t="s">
        <v>34</v>
      </c>
      <c r="C15" s="29">
        <f>D15+E15</f>
        <v>77</v>
      </c>
      <c r="D15" s="29">
        <f t="shared" si="2"/>
        <v>32</v>
      </c>
      <c r="E15" s="29">
        <f t="shared" si="2"/>
        <v>45</v>
      </c>
      <c r="F15" s="96">
        <v>77</v>
      </c>
      <c r="G15" s="96">
        <v>0</v>
      </c>
      <c r="H15" s="96">
        <v>9</v>
      </c>
      <c r="I15" s="96">
        <v>41</v>
      </c>
      <c r="J15" s="96">
        <v>2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21</v>
      </c>
      <c r="Q15" s="96">
        <v>4</v>
      </c>
      <c r="R15" s="96">
        <v>0</v>
      </c>
      <c r="S15" s="96">
        <v>0</v>
      </c>
      <c r="T15" s="92" t="s">
        <v>35</v>
      </c>
      <c r="U15" s="30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12.75" customHeight="1">
      <c r="A16" s="52" t="s">
        <v>30</v>
      </c>
      <c r="B16" s="52" t="s">
        <v>36</v>
      </c>
      <c r="C16" s="29">
        <f>D16+E16</f>
        <v>0</v>
      </c>
      <c r="D16" s="29">
        <f t="shared" si="2"/>
        <v>0</v>
      </c>
      <c r="E16" s="29">
        <f t="shared" si="2"/>
        <v>0</v>
      </c>
      <c r="F16" s="97"/>
      <c r="G16" s="97">
        <v>0</v>
      </c>
      <c r="H16" s="97">
        <v>0</v>
      </c>
      <c r="I16" s="97"/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/>
      <c r="Q16" s="97"/>
      <c r="R16" s="97">
        <v>0</v>
      </c>
      <c r="S16" s="97">
        <v>0</v>
      </c>
      <c r="T16" s="92"/>
      <c r="U16" s="30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ht="12.75" customHeight="1">
      <c r="A17" s="56" t="s">
        <v>37</v>
      </c>
      <c r="B17" s="57" t="s">
        <v>38</v>
      </c>
      <c r="C17" s="29">
        <f>D17+E17</f>
        <v>8</v>
      </c>
      <c r="D17" s="29">
        <f t="shared" si="2"/>
        <v>0</v>
      </c>
      <c r="E17" s="29">
        <f t="shared" si="2"/>
        <v>8</v>
      </c>
      <c r="F17" s="54">
        <v>8</v>
      </c>
      <c r="G17" s="54">
        <v>0</v>
      </c>
      <c r="H17" s="58">
        <v>0</v>
      </c>
      <c r="I17" s="58">
        <v>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5" t="s">
        <v>39</v>
      </c>
      <c r="U17" s="30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ht="12.75" customHeight="1">
      <c r="A18" s="60"/>
      <c r="B18" s="61" t="s">
        <v>40</v>
      </c>
      <c r="C18" s="29"/>
      <c r="D18" s="29"/>
      <c r="E18" s="29"/>
      <c r="F18" s="54"/>
      <c r="G18" s="54"/>
      <c r="H18" s="58"/>
      <c r="I18" s="5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5"/>
      <c r="U18" s="30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ht="12.75" customHeight="1">
      <c r="A19" s="60"/>
      <c r="B19" s="57"/>
      <c r="C19" s="62"/>
      <c r="D19" s="62"/>
      <c r="E19" s="62"/>
      <c r="F19" s="54"/>
      <c r="G19" s="54"/>
      <c r="H19" s="58"/>
      <c r="I19" s="58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5"/>
      <c r="U19" s="30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ht="12.75" customHeight="1">
      <c r="A20" s="98" t="s">
        <v>41</v>
      </c>
      <c r="B20" s="99"/>
      <c r="C20" s="29">
        <f>D20+E20</f>
        <v>13586</v>
      </c>
      <c r="D20" s="29">
        <v>6577</v>
      </c>
      <c r="E20" s="29">
        <v>7009</v>
      </c>
      <c r="F20" s="63">
        <v>13116</v>
      </c>
      <c r="G20" s="63">
        <v>470</v>
      </c>
      <c r="H20" s="64">
        <v>1614</v>
      </c>
      <c r="I20" s="64">
        <v>3295</v>
      </c>
      <c r="J20" s="65">
        <v>961</v>
      </c>
      <c r="K20" s="65">
        <v>657</v>
      </c>
      <c r="L20" s="65">
        <v>2529</v>
      </c>
      <c r="M20" s="65">
        <v>33</v>
      </c>
      <c r="N20" s="65">
        <v>1299</v>
      </c>
      <c r="O20" s="65">
        <v>1821</v>
      </c>
      <c r="P20" s="65">
        <v>167</v>
      </c>
      <c r="Q20" s="65">
        <v>1061</v>
      </c>
      <c r="R20" s="65">
        <v>5</v>
      </c>
      <c r="S20" s="65">
        <v>141</v>
      </c>
      <c r="T20" s="66" t="s">
        <v>42</v>
      </c>
      <c r="U20" s="30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42" customFormat="1" ht="12" customHeight="1">
      <c r="A21" s="67"/>
      <c r="B21" s="68" t="s">
        <v>25</v>
      </c>
      <c r="C21" s="69">
        <f>SUM(C22:C25)</f>
        <v>144</v>
      </c>
      <c r="D21" s="48">
        <f>SUM(D22:D25)</f>
        <v>67</v>
      </c>
      <c r="E21" s="48">
        <f>SUM(E22:E25)</f>
        <v>77</v>
      </c>
      <c r="F21" s="48">
        <f>SUM(F22:F25)</f>
        <v>132</v>
      </c>
      <c r="G21" s="48">
        <f aca="true" t="shared" si="3" ref="G21:S21">SUM(G22:G25)</f>
        <v>12</v>
      </c>
      <c r="H21" s="48">
        <f t="shared" si="3"/>
        <v>56</v>
      </c>
      <c r="I21" s="48">
        <f t="shared" si="3"/>
        <v>51</v>
      </c>
      <c r="J21" s="48">
        <f t="shared" si="3"/>
        <v>0</v>
      </c>
      <c r="K21" s="48">
        <f t="shared" si="3"/>
        <v>6</v>
      </c>
      <c r="L21" s="48">
        <f t="shared" si="3"/>
        <v>6</v>
      </c>
      <c r="M21" s="48">
        <f t="shared" si="3"/>
        <v>0</v>
      </c>
      <c r="N21" s="48">
        <f t="shared" si="3"/>
        <v>1</v>
      </c>
      <c r="O21" s="48">
        <f t="shared" si="3"/>
        <v>12</v>
      </c>
      <c r="P21" s="48">
        <f t="shared" si="3"/>
        <v>4</v>
      </c>
      <c r="Q21" s="48">
        <f t="shared" si="3"/>
        <v>8</v>
      </c>
      <c r="R21" s="48">
        <f t="shared" si="3"/>
        <v>0</v>
      </c>
      <c r="S21" s="48">
        <f t="shared" si="3"/>
        <v>0</v>
      </c>
      <c r="T21" s="39" t="s">
        <v>43</v>
      </c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42" customFormat="1" ht="12" customHeight="1">
      <c r="A22" s="100" t="s">
        <v>44</v>
      </c>
      <c r="B22" s="50" t="s">
        <v>28</v>
      </c>
      <c r="C22" s="29">
        <f>D22+E22</f>
        <v>61</v>
      </c>
      <c r="D22" s="29">
        <f aca="true" t="shared" si="4" ref="D22:E24">H22+J22+L22+N22+P22+R22</f>
        <v>58</v>
      </c>
      <c r="E22" s="29">
        <f t="shared" si="4"/>
        <v>3</v>
      </c>
      <c r="F22" s="70">
        <v>58</v>
      </c>
      <c r="G22" s="70">
        <v>3</v>
      </c>
      <c r="H22" s="70">
        <v>52</v>
      </c>
      <c r="I22" s="70">
        <v>3</v>
      </c>
      <c r="J22" s="70">
        <v>0</v>
      </c>
      <c r="K22" s="70">
        <v>0</v>
      </c>
      <c r="L22" s="70">
        <v>5</v>
      </c>
      <c r="M22" s="70">
        <v>0</v>
      </c>
      <c r="N22" s="70">
        <v>1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53" t="s">
        <v>29</v>
      </c>
      <c r="U22" s="40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ht="12.75" customHeight="1">
      <c r="A23" s="100"/>
      <c r="B23" s="50" t="s">
        <v>31</v>
      </c>
      <c r="C23" s="29">
        <f>D23+E23</f>
        <v>72</v>
      </c>
      <c r="D23" s="29">
        <f t="shared" si="4"/>
        <v>5</v>
      </c>
      <c r="E23" s="29">
        <f t="shared" si="4"/>
        <v>67</v>
      </c>
      <c r="F23" s="70">
        <v>63</v>
      </c>
      <c r="G23" s="70">
        <v>9</v>
      </c>
      <c r="H23" s="70">
        <v>4</v>
      </c>
      <c r="I23" s="70">
        <v>45</v>
      </c>
      <c r="J23" s="35">
        <v>0</v>
      </c>
      <c r="K23" s="35">
        <v>6</v>
      </c>
      <c r="L23" s="35">
        <v>1</v>
      </c>
      <c r="M23" s="35">
        <v>0</v>
      </c>
      <c r="N23" s="35">
        <v>0</v>
      </c>
      <c r="O23" s="35">
        <v>10</v>
      </c>
      <c r="P23" s="35">
        <v>0</v>
      </c>
      <c r="Q23" s="35">
        <v>6</v>
      </c>
      <c r="R23" s="35">
        <v>0</v>
      </c>
      <c r="S23" s="35">
        <v>0</v>
      </c>
      <c r="T23" s="55" t="s">
        <v>32</v>
      </c>
      <c r="U23" s="30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ht="12.75" customHeight="1">
      <c r="A24" s="100"/>
      <c r="B24" s="52" t="s">
        <v>45</v>
      </c>
      <c r="C24" s="101">
        <f>D24+E24</f>
        <v>11</v>
      </c>
      <c r="D24" s="103">
        <f t="shared" si="4"/>
        <v>4</v>
      </c>
      <c r="E24" s="103">
        <f t="shared" si="4"/>
        <v>7</v>
      </c>
      <c r="F24" s="95">
        <v>11</v>
      </c>
      <c r="G24" s="95">
        <v>0</v>
      </c>
      <c r="H24" s="95">
        <v>0</v>
      </c>
      <c r="I24" s="95">
        <v>3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2</v>
      </c>
      <c r="P24" s="95">
        <v>4</v>
      </c>
      <c r="Q24" s="95">
        <v>2</v>
      </c>
      <c r="R24" s="95">
        <v>0</v>
      </c>
      <c r="S24" s="95">
        <v>0</v>
      </c>
      <c r="T24" s="92" t="s">
        <v>46</v>
      </c>
      <c r="U24" s="30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ht="12.75" customHeight="1">
      <c r="A25" s="100"/>
      <c r="B25" s="52" t="s">
        <v>47</v>
      </c>
      <c r="C25" s="102"/>
      <c r="D25" s="104"/>
      <c r="E25" s="104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2"/>
      <c r="U25" s="30"/>
      <c r="V25" s="71"/>
      <c r="W25" s="71"/>
      <c r="X25" s="71"/>
      <c r="Y25" s="71"/>
      <c r="Z25" s="71"/>
      <c r="AA25" s="71"/>
      <c r="AB25" s="71"/>
      <c r="AC25" s="71"/>
      <c r="AD25" s="35"/>
      <c r="AE25" s="35"/>
    </row>
    <row r="26" spans="1:31" ht="12" customHeight="1">
      <c r="A26" s="100"/>
      <c r="B26" s="72"/>
      <c r="C26" s="70"/>
      <c r="D26" s="73"/>
      <c r="E26" s="70"/>
      <c r="F26" s="31"/>
      <c r="G26" s="31"/>
      <c r="H26" s="31"/>
      <c r="I26" s="31"/>
      <c r="J26" s="74"/>
      <c r="K26" s="74"/>
      <c r="L26" s="74"/>
      <c r="M26" s="74"/>
      <c r="N26" s="74"/>
      <c r="O26" s="74"/>
      <c r="P26" s="74"/>
      <c r="Q26" s="74"/>
      <c r="R26" s="32"/>
      <c r="S26" s="32"/>
      <c r="T26" s="53"/>
      <c r="U26" s="30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42" customFormat="1" ht="12" customHeight="1">
      <c r="A27" s="93" t="s">
        <v>48</v>
      </c>
      <c r="B27" s="94"/>
      <c r="C27" s="29">
        <f>D27+E27</f>
        <v>2128</v>
      </c>
      <c r="D27" s="29">
        <v>867</v>
      </c>
      <c r="E27" s="29">
        <f>I27+K27+M27+O27+Q27+S27</f>
        <v>1261</v>
      </c>
      <c r="F27" s="38">
        <v>2120</v>
      </c>
      <c r="G27" s="38">
        <v>8</v>
      </c>
      <c r="H27" s="40">
        <v>702</v>
      </c>
      <c r="I27" s="40">
        <v>824</v>
      </c>
      <c r="J27" s="45">
        <v>84</v>
      </c>
      <c r="K27" s="45">
        <v>56</v>
      </c>
      <c r="L27" s="45">
        <v>9</v>
      </c>
      <c r="M27" s="45">
        <v>1</v>
      </c>
      <c r="N27" s="45">
        <v>51</v>
      </c>
      <c r="O27" s="45">
        <v>89</v>
      </c>
      <c r="P27" s="45">
        <v>1</v>
      </c>
      <c r="Q27" s="45">
        <v>246</v>
      </c>
      <c r="R27" s="45">
        <v>6</v>
      </c>
      <c r="S27" s="45">
        <v>45</v>
      </c>
      <c r="T27" s="39" t="s">
        <v>49</v>
      </c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42" customFormat="1" ht="12" customHeight="1">
      <c r="A28" s="46"/>
      <c r="B28" s="47"/>
      <c r="C28" s="48"/>
      <c r="D28" s="48"/>
      <c r="E28" s="48"/>
      <c r="F28" s="38"/>
      <c r="G28" s="38"/>
      <c r="H28" s="40"/>
      <c r="I28" s="40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39"/>
      <c r="U28" s="40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42" customFormat="1" ht="12" customHeight="1">
      <c r="A29" s="93" t="s">
        <v>50</v>
      </c>
      <c r="B29" s="94"/>
      <c r="C29" s="29">
        <f>D29+E29</f>
        <v>128</v>
      </c>
      <c r="D29" s="29">
        <f>H29+J29+L29+N29+P29+R29</f>
        <v>68</v>
      </c>
      <c r="E29" s="29">
        <f>I29+K29+M29+O29+Q29+S29</f>
        <v>60</v>
      </c>
      <c r="F29" s="48">
        <v>124</v>
      </c>
      <c r="G29" s="38">
        <v>4</v>
      </c>
      <c r="H29" s="40">
        <v>61</v>
      </c>
      <c r="I29" s="40">
        <v>56</v>
      </c>
      <c r="J29" s="45">
        <v>1</v>
      </c>
      <c r="K29" s="45">
        <v>0</v>
      </c>
      <c r="L29" s="45">
        <v>1</v>
      </c>
      <c r="M29" s="45">
        <v>0</v>
      </c>
      <c r="N29" s="45">
        <v>3</v>
      </c>
      <c r="O29" s="45">
        <v>2</v>
      </c>
      <c r="P29" s="45">
        <v>1</v>
      </c>
      <c r="Q29" s="45">
        <v>0</v>
      </c>
      <c r="R29" s="45">
        <v>1</v>
      </c>
      <c r="S29" s="45">
        <v>2</v>
      </c>
      <c r="T29" s="39" t="s">
        <v>51</v>
      </c>
      <c r="U29" s="38"/>
      <c r="V29" s="75"/>
      <c r="W29" s="75"/>
      <c r="X29" s="75"/>
      <c r="Y29" s="75"/>
      <c r="Z29" s="75"/>
      <c r="AA29" s="75"/>
      <c r="AB29" s="75"/>
      <c r="AC29" s="75"/>
      <c r="AD29" s="76"/>
      <c r="AE29" s="76"/>
    </row>
    <row r="30" spans="1:31" s="42" customFormat="1" ht="13.5" customHeight="1">
      <c r="A30" s="77"/>
      <c r="B30" s="50" t="s">
        <v>52</v>
      </c>
      <c r="C30" s="78">
        <v>23.91</v>
      </c>
      <c r="D30" s="78">
        <v>27.38</v>
      </c>
      <c r="E30" s="78">
        <v>20.49</v>
      </c>
      <c r="F30" s="79">
        <v>24.47</v>
      </c>
      <c r="G30" s="79">
        <v>1</v>
      </c>
      <c r="H30" s="80">
        <v>51.24</v>
      </c>
      <c r="I30" s="80">
        <v>31.07</v>
      </c>
      <c r="J30" s="81">
        <v>4.75</v>
      </c>
      <c r="K30" s="81">
        <v>3.23</v>
      </c>
      <c r="L30" s="81">
        <v>3.83</v>
      </c>
      <c r="M30" s="35">
        <v>0</v>
      </c>
      <c r="N30" s="81">
        <v>7.57</v>
      </c>
      <c r="O30" s="81">
        <v>3.32</v>
      </c>
      <c r="P30" s="81">
        <v>13.07</v>
      </c>
      <c r="Q30" s="81">
        <v>7.5</v>
      </c>
      <c r="R30" s="81">
        <v>0.52</v>
      </c>
      <c r="S30" s="81">
        <v>25.98</v>
      </c>
      <c r="T30" s="53" t="s">
        <v>53</v>
      </c>
      <c r="U30" s="38"/>
      <c r="V30" s="75"/>
      <c r="W30" s="75"/>
      <c r="X30" s="75"/>
      <c r="Y30" s="75"/>
      <c r="Z30" s="75"/>
      <c r="AA30" s="75"/>
      <c r="AB30" s="75"/>
      <c r="AC30" s="75"/>
      <c r="AD30" s="75"/>
      <c r="AE30" s="75"/>
    </row>
    <row r="31" spans="1:31" s="42" customFormat="1" ht="12" customHeight="1">
      <c r="A31" s="77" t="s">
        <v>54</v>
      </c>
      <c r="B31" s="50" t="s">
        <v>55</v>
      </c>
      <c r="C31" s="78">
        <v>64.66</v>
      </c>
      <c r="D31" s="78">
        <v>63.02</v>
      </c>
      <c r="E31" s="78">
        <v>66.29</v>
      </c>
      <c r="F31" s="79">
        <v>63.94</v>
      </c>
      <c r="G31" s="79">
        <v>94.19</v>
      </c>
      <c r="H31" s="80">
        <v>32.34</v>
      </c>
      <c r="I31" s="80">
        <v>53.74</v>
      </c>
      <c r="J31" s="81">
        <v>87.76</v>
      </c>
      <c r="K31" s="81">
        <v>88.42</v>
      </c>
      <c r="L31" s="81">
        <v>95.04</v>
      </c>
      <c r="M31" s="81">
        <v>97.59</v>
      </c>
      <c r="N31" s="81">
        <v>88.55</v>
      </c>
      <c r="O31" s="81">
        <v>91.51</v>
      </c>
      <c r="P31" s="81">
        <v>83.93</v>
      </c>
      <c r="Q31" s="81">
        <v>74.67</v>
      </c>
      <c r="R31" s="81">
        <v>0.2</v>
      </c>
      <c r="S31" s="81">
        <v>55.51</v>
      </c>
      <c r="T31" s="53" t="s">
        <v>42</v>
      </c>
      <c r="U31" s="38"/>
      <c r="V31" s="75"/>
      <c r="W31" s="75"/>
      <c r="X31" s="75"/>
      <c r="Y31" s="75"/>
      <c r="Z31" s="75"/>
      <c r="AA31" s="75"/>
      <c r="AB31" s="75"/>
      <c r="AC31" s="75"/>
      <c r="AD31" s="75"/>
      <c r="AE31" s="75"/>
    </row>
    <row r="32" spans="1:31" s="42" customFormat="1" ht="12" customHeight="1">
      <c r="A32" s="77"/>
      <c r="B32" s="50" t="s">
        <v>56</v>
      </c>
      <c r="C32" s="78">
        <v>0.68</v>
      </c>
      <c r="D32" s="78">
        <v>0.64</v>
      </c>
      <c r="E32" s="78">
        <v>0.73</v>
      </c>
      <c r="F32" s="79">
        <v>0.64</v>
      </c>
      <c r="G32" s="79">
        <v>2.4</v>
      </c>
      <c r="H32" s="80">
        <v>1.12</v>
      </c>
      <c r="I32" s="80">
        <v>0.83</v>
      </c>
      <c r="J32" s="35">
        <v>0</v>
      </c>
      <c r="K32" s="81">
        <v>0.86</v>
      </c>
      <c r="L32" s="81">
        <v>0.23</v>
      </c>
      <c r="M32" s="35">
        <v>0</v>
      </c>
      <c r="N32" s="81">
        <v>0.07</v>
      </c>
      <c r="O32" s="81">
        <v>0.6</v>
      </c>
      <c r="P32" s="81">
        <v>2.01</v>
      </c>
      <c r="Q32" s="81">
        <v>0.56</v>
      </c>
      <c r="R32" s="35">
        <v>0</v>
      </c>
      <c r="S32" s="35">
        <v>0</v>
      </c>
      <c r="T32" s="53" t="s">
        <v>53</v>
      </c>
      <c r="U32" s="38"/>
      <c r="V32" s="75"/>
      <c r="W32" s="75"/>
      <c r="X32" s="75"/>
      <c r="Y32" s="75"/>
      <c r="Z32" s="75"/>
      <c r="AA32" s="75"/>
      <c r="AB32" s="75"/>
      <c r="AC32" s="75"/>
      <c r="AD32" s="75"/>
      <c r="AE32" s="75"/>
    </row>
    <row r="33" spans="1:31" s="42" customFormat="1" ht="12" customHeight="1">
      <c r="A33" s="77" t="s">
        <v>57</v>
      </c>
      <c r="B33" s="50" t="s">
        <v>58</v>
      </c>
      <c r="C33" s="78">
        <v>10.12</v>
      </c>
      <c r="D33" s="78">
        <v>8.31</v>
      </c>
      <c r="E33" s="78">
        <v>11.82</v>
      </c>
      <c r="F33" s="79">
        <v>10.34</v>
      </c>
      <c r="G33" s="79">
        <v>1.6</v>
      </c>
      <c r="H33" s="80">
        <v>14.07</v>
      </c>
      <c r="I33" s="80">
        <v>13.44</v>
      </c>
      <c r="J33" s="81">
        <v>7.67</v>
      </c>
      <c r="K33" s="81">
        <v>0.76</v>
      </c>
      <c r="L33" s="81">
        <v>0.34</v>
      </c>
      <c r="M33" s="35">
        <v>0</v>
      </c>
      <c r="N33" s="81">
        <v>3.48</v>
      </c>
      <c r="O33" s="81">
        <v>4.47</v>
      </c>
      <c r="P33" s="81">
        <v>0.5</v>
      </c>
      <c r="Q33" s="81">
        <v>17.31</v>
      </c>
      <c r="R33" s="81">
        <v>0.24</v>
      </c>
      <c r="S33" s="81">
        <v>17.72</v>
      </c>
      <c r="T33" s="53" t="s">
        <v>49</v>
      </c>
      <c r="U33" s="38"/>
      <c r="V33" s="75"/>
      <c r="W33" s="75"/>
      <c r="X33" s="75"/>
      <c r="Y33" s="75"/>
      <c r="Z33" s="75"/>
      <c r="AA33" s="75"/>
      <c r="AB33" s="75"/>
      <c r="AC33" s="75"/>
      <c r="AD33" s="75"/>
      <c r="AE33" s="75"/>
    </row>
    <row r="34" spans="1:21" ht="12.75" customHeight="1">
      <c r="A34" s="82" t="s">
        <v>59</v>
      </c>
      <c r="B34" s="50" t="s">
        <v>60</v>
      </c>
      <c r="C34" s="78">
        <v>0.61</v>
      </c>
      <c r="D34" s="78">
        <v>0.65</v>
      </c>
      <c r="E34" s="78">
        <v>0.47</v>
      </c>
      <c r="F34" s="79">
        <v>0.6</v>
      </c>
      <c r="G34" s="79">
        <v>0.8</v>
      </c>
      <c r="H34" s="79">
        <v>1.22</v>
      </c>
      <c r="I34" s="79">
        <v>0.91</v>
      </c>
      <c r="J34" s="83">
        <v>0.09</v>
      </c>
      <c r="K34" s="35">
        <v>0</v>
      </c>
      <c r="L34" s="83">
        <v>0.04</v>
      </c>
      <c r="M34" s="83">
        <v>2.94</v>
      </c>
      <c r="N34" s="83">
        <v>0.2</v>
      </c>
      <c r="O34" s="83">
        <v>0.1</v>
      </c>
      <c r="P34" s="83">
        <v>0.5</v>
      </c>
      <c r="Q34" s="35">
        <v>0</v>
      </c>
      <c r="R34" s="83">
        <v>0.04</v>
      </c>
      <c r="S34" s="83">
        <v>0.78</v>
      </c>
      <c r="T34" s="53" t="s">
        <v>61</v>
      </c>
      <c r="U34" s="3"/>
    </row>
    <row r="35" spans="1:21" ht="5.25" customHeight="1">
      <c r="A35" s="84"/>
      <c r="B35" s="85"/>
      <c r="C35" s="86"/>
      <c r="D35" s="87"/>
      <c r="E35" s="87"/>
      <c r="F35" s="88"/>
      <c r="G35" s="88"/>
      <c r="H35" s="88"/>
      <c r="I35" s="88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0"/>
      <c r="U35" s="3"/>
    </row>
    <row r="36" spans="1:21" ht="12" customHeight="1">
      <c r="A36" s="4" t="s">
        <v>62</v>
      </c>
      <c r="B36" s="91"/>
      <c r="D36" s="91"/>
      <c r="E36" s="91"/>
      <c r="F36" s="91"/>
      <c r="G36" s="9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91"/>
      <c r="B37" s="91"/>
      <c r="C37" s="91"/>
      <c r="D37" s="91"/>
      <c r="E37" s="91"/>
      <c r="F37" s="91"/>
      <c r="G37" s="9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91"/>
      <c r="B38" s="91"/>
      <c r="C38" s="3"/>
      <c r="D38" s="91"/>
      <c r="E38" s="3"/>
      <c r="F38" s="3"/>
      <c r="G38" s="9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91"/>
      <c r="B39" s="91"/>
      <c r="C39" s="3"/>
      <c r="D39" s="91"/>
      <c r="E39" s="3"/>
      <c r="F39" s="3"/>
      <c r="G39" s="9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91"/>
      <c r="B40" s="91"/>
      <c r="C40" s="3"/>
      <c r="D40" s="91"/>
      <c r="E40" s="3"/>
      <c r="F40" s="3"/>
      <c r="G40" s="9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91"/>
      <c r="B41" s="91"/>
      <c r="C41" s="3"/>
      <c r="D41" s="91"/>
      <c r="E41" s="3"/>
      <c r="F41" s="3"/>
      <c r="G41" s="9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91"/>
      <c r="B42" s="91"/>
      <c r="C42" s="3"/>
      <c r="D42" s="91"/>
      <c r="E42" s="3"/>
      <c r="F42" s="3"/>
      <c r="G42" s="9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91"/>
      <c r="B43" s="9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" customHeight="1">
      <c r="A44" s="91"/>
      <c r="B44" s="9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" customHeight="1">
      <c r="A45" s="91"/>
      <c r="B45" s="9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" customHeight="1">
      <c r="A46" s="91"/>
      <c r="B46" s="9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" customHeight="1">
      <c r="A47" s="91"/>
      <c r="B47" s="9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" customHeight="1">
      <c r="A48" s="91"/>
      <c r="B48" s="9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" customHeight="1">
      <c r="A49" s="91"/>
      <c r="B49" s="9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" customHeight="1">
      <c r="A50" s="91"/>
      <c r="B50" s="9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" customHeight="1">
      <c r="A51" s="91"/>
      <c r="B51" s="9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0" ht="12" customHeight="1">
      <c r="A52" s="91"/>
      <c r="B52" s="9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" customHeight="1">
      <c r="A53" s="91"/>
      <c r="B53" s="9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" ht="12" customHeight="1">
      <c r="A54" s="91"/>
      <c r="B54" s="91"/>
    </row>
    <row r="55" spans="1:2" ht="12" customHeight="1">
      <c r="A55" s="3"/>
      <c r="B55" s="91"/>
    </row>
    <row r="56" spans="1:2" ht="12" customHeight="1">
      <c r="A56" s="3"/>
      <c r="B56" s="3"/>
    </row>
    <row r="57" spans="1:2" ht="12" customHeight="1">
      <c r="A57" s="3"/>
      <c r="B57" s="3"/>
    </row>
    <row r="58" spans="1:2" ht="12" customHeight="1">
      <c r="A58" s="3"/>
      <c r="B58" s="3"/>
    </row>
    <row r="59" spans="1:2" ht="12" customHeight="1">
      <c r="A59" s="3"/>
      <c r="B59" s="3"/>
    </row>
    <row r="60" spans="1:2" ht="12" customHeight="1">
      <c r="A60" s="3"/>
      <c r="B60" s="3"/>
    </row>
    <row r="61" spans="1:2" ht="12" customHeight="1">
      <c r="A61" s="3"/>
      <c r="B61" s="3"/>
    </row>
    <row r="62" spans="1:2" ht="12" customHeight="1">
      <c r="A62" s="3"/>
      <c r="B62" s="3"/>
    </row>
    <row r="63" spans="1:2" ht="12" customHeight="1">
      <c r="A63" s="3"/>
      <c r="B63" s="3"/>
    </row>
    <row r="64" spans="1:2" ht="12" customHeight="1">
      <c r="A64" s="3"/>
      <c r="B64" s="3"/>
    </row>
    <row r="65" spans="1:2" ht="12" customHeight="1">
      <c r="A65" s="3"/>
      <c r="B65" s="3"/>
    </row>
    <row r="66" ht="12" customHeight="1">
      <c r="B66" s="3"/>
    </row>
    <row r="159" ht="12" customHeight="1">
      <c r="E159" s="29"/>
    </row>
  </sheetData>
  <sheetProtection/>
  <mergeCells count="41">
    <mergeCell ref="K15:K16"/>
    <mergeCell ref="Q15:Q16"/>
    <mergeCell ref="R2:T3"/>
    <mergeCell ref="A4:B5"/>
    <mergeCell ref="T4:T5"/>
    <mergeCell ref="A12:B12"/>
    <mergeCell ref="F15:F16"/>
    <mergeCell ref="G15:G16"/>
    <mergeCell ref="H15:H16"/>
    <mergeCell ref="I15:I16"/>
    <mergeCell ref="J15:J16"/>
    <mergeCell ref="S15:S16"/>
    <mergeCell ref="T15:T16"/>
    <mergeCell ref="A20:B20"/>
    <mergeCell ref="A22:A26"/>
    <mergeCell ref="C24:C25"/>
    <mergeCell ref="D24:D25"/>
    <mergeCell ref="E24:E25"/>
    <mergeCell ref="F24:F25"/>
    <mergeCell ref="G24:G25"/>
    <mergeCell ref="L15:L16"/>
    <mergeCell ref="I24:I25"/>
    <mergeCell ref="J24:J25"/>
    <mergeCell ref="K24:K25"/>
    <mergeCell ref="L24:L25"/>
    <mergeCell ref="M24:M25"/>
    <mergeCell ref="R15:R16"/>
    <mergeCell ref="M15:M16"/>
    <mergeCell ref="N15:N16"/>
    <mergeCell ref="O15:O16"/>
    <mergeCell ref="P15:P16"/>
    <mergeCell ref="T24:T25"/>
    <mergeCell ref="A27:B27"/>
    <mergeCell ref="A29:B29"/>
    <mergeCell ref="N24:N25"/>
    <mergeCell ref="O24:O25"/>
    <mergeCell ref="P24:P25"/>
    <mergeCell ref="Q24:Q25"/>
    <mergeCell ref="R24:R25"/>
    <mergeCell ref="S24:S25"/>
    <mergeCell ref="H24:H25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6" r:id="rId2"/>
  <colBreaks count="1" manualBreakCount="1">
    <brk id="9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2009-05-14T23:44:49Z</dcterms:created>
  <dcterms:modified xsi:type="dcterms:W3CDTF">2009-05-15T05:00:20Z</dcterms:modified>
  <cp:category/>
  <cp:version/>
  <cp:contentType/>
  <cp:contentStatus/>
</cp:coreProperties>
</file>