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05" windowWidth="18495" windowHeight="14955"/>
  </bookViews>
  <sheets>
    <sheet name="i2017" sheetId="1" r:id="rId1"/>
  </sheets>
  <calcPr calcId="124519"/>
</workbook>
</file>

<file path=xl/calcChain.xml><?xml version="1.0" encoding="utf-8"?>
<calcChain xmlns="http://schemas.openxmlformats.org/spreadsheetml/2006/main">
  <c r="B28" i="1"/>
  <c r="B27"/>
  <c r="B26"/>
  <c r="B24"/>
  <c r="B23"/>
  <c r="B22"/>
  <c r="B21"/>
  <c r="B20"/>
  <c r="B19"/>
  <c r="B18"/>
  <c r="B17"/>
  <c r="B16"/>
  <c r="B15"/>
  <c r="B14"/>
  <c r="B13"/>
  <c r="B12"/>
  <c r="B11"/>
  <c r="AN9"/>
  <c r="AM9"/>
  <c r="AL9"/>
  <c r="AK9"/>
  <c r="AJ9"/>
  <c r="AI9"/>
  <c r="AH9"/>
  <c r="AG9"/>
  <c r="AF9"/>
  <c r="AE9"/>
  <c r="AD9"/>
  <c r="AC9"/>
  <c r="AB9"/>
  <c r="AA9"/>
  <c r="Z9"/>
  <c r="Y9"/>
  <c r="X9"/>
  <c r="W9"/>
  <c r="V9"/>
  <c r="U9"/>
  <c r="T9"/>
  <c r="S9"/>
  <c r="R9"/>
  <c r="Q9"/>
  <c r="P9"/>
  <c r="O9"/>
  <c r="N9"/>
  <c r="M9"/>
  <c r="L9"/>
  <c r="K9"/>
  <c r="J9"/>
  <c r="I9"/>
  <c r="H9"/>
  <c r="G9"/>
  <c r="F9"/>
  <c r="E9"/>
  <c r="D9"/>
  <c r="C9"/>
  <c r="B9"/>
  <c r="AN8"/>
  <c r="AM8"/>
  <c r="AL8"/>
  <c r="AK8"/>
  <c r="AJ8"/>
  <c r="AI8"/>
  <c r="AH8"/>
  <c r="AG8"/>
  <c r="AF8"/>
  <c r="AE8"/>
  <c r="AD8"/>
  <c r="AC8"/>
  <c r="AB8"/>
  <c r="AA8"/>
  <c r="Z8"/>
  <c r="Y8"/>
  <c r="X8"/>
  <c r="W8"/>
  <c r="V8"/>
  <c r="U8"/>
  <c r="T8"/>
  <c r="S8"/>
  <c r="R8"/>
  <c r="Q8"/>
  <c r="Q7" s="1"/>
  <c r="P8"/>
  <c r="O8"/>
  <c r="O7" s="1"/>
  <c r="N8"/>
  <c r="M8"/>
  <c r="M7" s="1"/>
  <c r="L8"/>
  <c r="K8"/>
  <c r="K7" s="1"/>
  <c r="J8"/>
  <c r="I8"/>
  <c r="I7" s="1"/>
  <c r="H8"/>
  <c r="G8"/>
  <c r="G7" s="1"/>
  <c r="F8"/>
  <c r="E8"/>
  <c r="E7" s="1"/>
  <c r="D8"/>
  <c r="C8"/>
  <c r="B8" s="1"/>
  <c r="AN7"/>
  <c r="AM7"/>
  <c r="AL7"/>
  <c r="AK7"/>
  <c r="AJ7"/>
  <c r="AI7"/>
  <c r="AH7"/>
  <c r="AG7"/>
  <c r="AF7"/>
  <c r="AE7"/>
  <c r="AD7"/>
  <c r="AC7"/>
  <c r="AB7"/>
  <c r="AA7"/>
  <c r="Z7"/>
  <c r="Y7"/>
  <c r="X7"/>
  <c r="W7"/>
  <c r="V7"/>
  <c r="U7"/>
  <c r="T7"/>
  <c r="S7"/>
  <c r="R7"/>
  <c r="P7"/>
  <c r="N7"/>
  <c r="L7"/>
  <c r="J7"/>
  <c r="H7"/>
  <c r="F7"/>
  <c r="D7"/>
  <c r="C7" l="1"/>
  <c r="B7" s="1"/>
</calcChain>
</file>

<file path=xl/sharedStrings.xml><?xml version="1.0" encoding="utf-8"?>
<sst xmlns="http://schemas.openxmlformats.org/spreadsheetml/2006/main" count="94" uniqueCount="83">
  <si>
    <t>医療施設</t>
    <rPh sb="0" eb="1">
      <t>イ</t>
    </rPh>
    <rPh sb="1" eb="2">
      <t>リョウ</t>
    </rPh>
    <rPh sb="2" eb="3">
      <t>ホドコ</t>
    </rPh>
    <rPh sb="3" eb="4">
      <t>セツ</t>
    </rPh>
    <phoneticPr fontId="4"/>
  </si>
  <si>
    <t>第１７表　　病院の従事者数，業務の種類・市郡別</t>
    <rPh sb="0" eb="1">
      <t>ダイ</t>
    </rPh>
    <rPh sb="3" eb="4">
      <t>ヒョウ</t>
    </rPh>
    <rPh sb="6" eb="8">
      <t>ビョウイン</t>
    </rPh>
    <rPh sb="9" eb="12">
      <t>ジュウジシャ</t>
    </rPh>
    <rPh sb="12" eb="13">
      <t>スウ</t>
    </rPh>
    <rPh sb="14" eb="16">
      <t>ギョウム</t>
    </rPh>
    <rPh sb="17" eb="19">
      <t>シュルイ</t>
    </rPh>
    <rPh sb="20" eb="21">
      <t>シ</t>
    </rPh>
    <rPh sb="21" eb="22">
      <t>グン</t>
    </rPh>
    <rPh sb="22" eb="23">
      <t>ベツ</t>
    </rPh>
    <phoneticPr fontId="4"/>
  </si>
  <si>
    <t>１７表</t>
    <rPh sb="2" eb="3">
      <t>ヒョウ</t>
    </rPh>
    <phoneticPr fontId="4"/>
  </si>
  <si>
    <t>市　　郡</t>
    <rPh sb="0" eb="1">
      <t>シ</t>
    </rPh>
    <rPh sb="3" eb="4">
      <t>グン</t>
    </rPh>
    <phoneticPr fontId="4"/>
  </si>
  <si>
    <t>総数</t>
    <rPh sb="0" eb="2">
      <t>ソウスウ</t>
    </rPh>
    <phoneticPr fontId="4"/>
  </si>
  <si>
    <t>医　　師</t>
    <rPh sb="0" eb="1">
      <t>イ</t>
    </rPh>
    <rPh sb="3" eb="4">
      <t>シ</t>
    </rPh>
    <phoneticPr fontId="4"/>
  </si>
  <si>
    <t>歯 科 医 師</t>
    <rPh sb="0" eb="1">
      <t>ハ</t>
    </rPh>
    <rPh sb="2" eb="3">
      <t>カ</t>
    </rPh>
    <rPh sb="4" eb="5">
      <t>イ</t>
    </rPh>
    <rPh sb="6" eb="7">
      <t>シ</t>
    </rPh>
    <phoneticPr fontId="4"/>
  </si>
  <si>
    <t>薬剤師</t>
    <rPh sb="0" eb="3">
      <t>ヤクザイシ</t>
    </rPh>
    <phoneticPr fontId="4"/>
  </si>
  <si>
    <t>保健師</t>
    <rPh sb="0" eb="2">
      <t>ホケン</t>
    </rPh>
    <rPh sb="2" eb="3">
      <t>シ</t>
    </rPh>
    <phoneticPr fontId="4"/>
  </si>
  <si>
    <t>助産師</t>
    <rPh sb="0" eb="2">
      <t>ジョサン</t>
    </rPh>
    <rPh sb="2" eb="3">
      <t>シ</t>
    </rPh>
    <phoneticPr fontId="4"/>
  </si>
  <si>
    <t>看護師</t>
    <rPh sb="0" eb="2">
      <t>カンゴ</t>
    </rPh>
    <rPh sb="2" eb="3">
      <t>シ</t>
    </rPh>
    <phoneticPr fontId="4"/>
  </si>
  <si>
    <t>准看護師</t>
    <rPh sb="0" eb="1">
      <t>ジュン</t>
    </rPh>
    <rPh sb="1" eb="3">
      <t>カンゴ</t>
    </rPh>
    <rPh sb="3" eb="4">
      <t>シ</t>
    </rPh>
    <phoneticPr fontId="4"/>
  </si>
  <si>
    <t>看護業務補助者</t>
    <rPh sb="0" eb="2">
      <t>カンゴ</t>
    </rPh>
    <rPh sb="2" eb="4">
      <t>ギョウム</t>
    </rPh>
    <rPh sb="4" eb="6">
      <t>ホジョ</t>
    </rPh>
    <rPh sb="6" eb="7">
      <t>シャ</t>
    </rPh>
    <phoneticPr fontId="4"/>
  </si>
  <si>
    <t>理学療法士</t>
    <rPh sb="0" eb="2">
      <t>リガク</t>
    </rPh>
    <rPh sb="2" eb="4">
      <t>リョウホウ</t>
    </rPh>
    <rPh sb="4" eb="5">
      <t>シ</t>
    </rPh>
    <phoneticPr fontId="4"/>
  </si>
  <si>
    <t>作業療法士</t>
    <rPh sb="0" eb="2">
      <t>サギョウ</t>
    </rPh>
    <rPh sb="2" eb="4">
      <t>リョウホウ</t>
    </rPh>
    <rPh sb="4" eb="5">
      <t>シ</t>
    </rPh>
    <phoneticPr fontId="4"/>
  </si>
  <si>
    <t>視能訓練士</t>
    <rPh sb="0" eb="1">
      <t>シ</t>
    </rPh>
    <rPh sb="1" eb="2">
      <t>ノウ</t>
    </rPh>
    <rPh sb="2" eb="4">
      <t>クンレン</t>
    </rPh>
    <rPh sb="4" eb="5">
      <t>シ</t>
    </rPh>
    <phoneticPr fontId="4"/>
  </si>
  <si>
    <t>言語聴覚士</t>
    <rPh sb="0" eb="2">
      <t>ゲンゴ</t>
    </rPh>
    <rPh sb="2" eb="4">
      <t>チョウカク</t>
    </rPh>
    <rPh sb="4" eb="5">
      <t>シ</t>
    </rPh>
    <phoneticPr fontId="4"/>
  </si>
  <si>
    <t>義肢装具士</t>
    <rPh sb="0" eb="2">
      <t>ギシ</t>
    </rPh>
    <rPh sb="2" eb="4">
      <t>ソウグ</t>
    </rPh>
    <rPh sb="4" eb="5">
      <t>シ</t>
    </rPh>
    <phoneticPr fontId="4"/>
  </si>
  <si>
    <t>歯科衛生士</t>
    <rPh sb="0" eb="2">
      <t>シカ</t>
    </rPh>
    <rPh sb="2" eb="4">
      <t>エイセイ</t>
    </rPh>
    <rPh sb="4" eb="5">
      <t>シ</t>
    </rPh>
    <phoneticPr fontId="4"/>
  </si>
  <si>
    <t>歯科技工士</t>
    <rPh sb="0" eb="2">
      <t>シカ</t>
    </rPh>
    <rPh sb="2" eb="4">
      <t>ギコウ</t>
    </rPh>
    <rPh sb="4" eb="5">
      <t>シ</t>
    </rPh>
    <phoneticPr fontId="4"/>
  </si>
  <si>
    <t>診療放射線技師</t>
    <rPh sb="0" eb="2">
      <t>シンリョウ</t>
    </rPh>
    <rPh sb="2" eb="4">
      <t>ホウシャ</t>
    </rPh>
    <rPh sb="4" eb="5">
      <t>セン</t>
    </rPh>
    <rPh sb="5" eb="7">
      <t>ギシ</t>
    </rPh>
    <phoneticPr fontId="4"/>
  </si>
  <si>
    <t>診療エックス線技師</t>
    <rPh sb="7" eb="9">
      <t>ギシ</t>
    </rPh>
    <phoneticPr fontId="4"/>
  </si>
  <si>
    <t>臨床検査技師</t>
    <rPh sb="0" eb="2">
      <t>リンショウ</t>
    </rPh>
    <rPh sb="2" eb="4">
      <t>ケンサ</t>
    </rPh>
    <rPh sb="4" eb="6">
      <t>ギシ</t>
    </rPh>
    <phoneticPr fontId="4"/>
  </si>
  <si>
    <t>衛生検査技師</t>
    <rPh sb="0" eb="2">
      <t>エイセイ</t>
    </rPh>
    <rPh sb="2" eb="4">
      <t>ケンサ</t>
    </rPh>
    <rPh sb="4" eb="6">
      <t>ギシ</t>
    </rPh>
    <phoneticPr fontId="4"/>
  </si>
  <si>
    <t>臨床工学技士</t>
    <rPh sb="0" eb="2">
      <t>リンショウ</t>
    </rPh>
    <rPh sb="2" eb="4">
      <t>コウガク</t>
    </rPh>
    <rPh sb="4" eb="6">
      <t>ギシ</t>
    </rPh>
    <phoneticPr fontId="4"/>
  </si>
  <si>
    <r>
      <t>あん摩</t>
    </r>
    <r>
      <rPr>
        <sz val="9"/>
        <rFont val="ＭＳ 明朝"/>
        <family val="1"/>
        <charset val="128"/>
      </rPr>
      <t xml:space="preserve">マッサージ
</t>
    </r>
    <r>
      <rPr>
        <sz val="11"/>
        <rFont val="ＭＳ 明朝"/>
        <family val="1"/>
        <charset val="128"/>
      </rPr>
      <t>指圧師</t>
    </r>
    <rPh sb="2" eb="3">
      <t>マ</t>
    </rPh>
    <rPh sb="9" eb="11">
      <t>シアツ</t>
    </rPh>
    <rPh sb="11" eb="12">
      <t>シ</t>
    </rPh>
    <phoneticPr fontId="4"/>
  </si>
  <si>
    <t>柔道整復師</t>
    <rPh sb="0" eb="2">
      <t>ジュウドウ</t>
    </rPh>
    <rPh sb="2" eb="4">
      <t>セイフク</t>
    </rPh>
    <rPh sb="4" eb="5">
      <t>シ</t>
    </rPh>
    <phoneticPr fontId="4"/>
  </si>
  <si>
    <t>管理栄養士</t>
    <rPh sb="0" eb="2">
      <t>カンリ</t>
    </rPh>
    <rPh sb="2" eb="5">
      <t>エイヨウシ</t>
    </rPh>
    <phoneticPr fontId="4"/>
  </si>
  <si>
    <t>栄養士</t>
    <rPh sb="0" eb="3">
      <t>エイヨウシ</t>
    </rPh>
    <phoneticPr fontId="4"/>
  </si>
  <si>
    <t>精神保健福祉士</t>
    <rPh sb="0" eb="2">
      <t>セイシン</t>
    </rPh>
    <rPh sb="2" eb="4">
      <t>ホケン</t>
    </rPh>
    <rPh sb="4" eb="7">
      <t>フクシシ</t>
    </rPh>
    <phoneticPr fontId="4"/>
  </si>
  <si>
    <t>社会福祉士</t>
    <rPh sb="0" eb="2">
      <t>シャカイ</t>
    </rPh>
    <rPh sb="2" eb="5">
      <t>フクシシ</t>
    </rPh>
    <phoneticPr fontId="4"/>
  </si>
  <si>
    <t>介護福祉士</t>
    <rPh sb="0" eb="2">
      <t>カイゴ</t>
    </rPh>
    <rPh sb="2" eb="4">
      <t>フクシ</t>
    </rPh>
    <rPh sb="4" eb="5">
      <t>シ</t>
    </rPh>
    <phoneticPr fontId="4"/>
  </si>
  <si>
    <t>その他の技術員</t>
    <rPh sb="2" eb="3">
      <t>タ</t>
    </rPh>
    <rPh sb="4" eb="7">
      <t>ギジュツイン</t>
    </rPh>
    <phoneticPr fontId="4"/>
  </si>
  <si>
    <t>医療社会事業従事者</t>
    <rPh sb="0" eb="2">
      <t>イリョウ</t>
    </rPh>
    <rPh sb="2" eb="4">
      <t>シャカイ</t>
    </rPh>
    <rPh sb="4" eb="6">
      <t>ジギョウ</t>
    </rPh>
    <rPh sb="6" eb="9">
      <t>ジュウジシャ</t>
    </rPh>
    <phoneticPr fontId="4"/>
  </si>
  <si>
    <t>事務職員</t>
    <rPh sb="0" eb="2">
      <t>ジム</t>
    </rPh>
    <rPh sb="2" eb="4">
      <t>ショクイン</t>
    </rPh>
    <phoneticPr fontId="4"/>
  </si>
  <si>
    <t>その他の職員</t>
    <rPh sb="2" eb="3">
      <t>タ</t>
    </rPh>
    <rPh sb="4" eb="6">
      <t>ショクイン</t>
    </rPh>
    <phoneticPr fontId="4"/>
  </si>
  <si>
    <t>市　郡</t>
    <rPh sb="0" eb="1">
      <t>シ</t>
    </rPh>
    <rPh sb="2" eb="3">
      <t>グン</t>
    </rPh>
    <phoneticPr fontId="4"/>
  </si>
  <si>
    <t>常勤</t>
    <rPh sb="0" eb="2">
      <t>ジョウキン</t>
    </rPh>
    <phoneticPr fontId="4"/>
  </si>
  <si>
    <t>非常勤
（常勤換算）</t>
    <rPh sb="0" eb="3">
      <t>ヒジョウキン</t>
    </rPh>
    <rPh sb="5" eb="7">
      <t>ジョウキン</t>
    </rPh>
    <rPh sb="7" eb="9">
      <t>カンザン</t>
    </rPh>
    <phoneticPr fontId="4"/>
  </si>
  <si>
    <t>実人員</t>
    <rPh sb="0" eb="3">
      <t>ジツジンイン</t>
    </rPh>
    <phoneticPr fontId="4"/>
  </si>
  <si>
    <t>（常勤換算）</t>
    <rPh sb="1" eb="3">
      <t>ジョウキン</t>
    </rPh>
    <rPh sb="3" eb="5">
      <t>カンザン</t>
    </rPh>
    <phoneticPr fontId="4"/>
  </si>
  <si>
    <t>総</t>
    <rPh sb="0" eb="1">
      <t>ソウ</t>
    </rPh>
    <phoneticPr fontId="4"/>
  </si>
  <si>
    <t>市部</t>
    <rPh sb="0" eb="1">
      <t>シ</t>
    </rPh>
    <rPh sb="1" eb="2">
      <t>ブ</t>
    </rPh>
    <phoneticPr fontId="4"/>
  </si>
  <si>
    <t>市</t>
    <rPh sb="0" eb="1">
      <t>シ</t>
    </rPh>
    <phoneticPr fontId="4"/>
  </si>
  <si>
    <t>郡部</t>
    <rPh sb="0" eb="2">
      <t>グンブ</t>
    </rPh>
    <phoneticPr fontId="4"/>
  </si>
  <si>
    <t>郡</t>
    <rPh sb="0" eb="1">
      <t>グン</t>
    </rPh>
    <phoneticPr fontId="4"/>
  </si>
  <si>
    <t>大分市</t>
    <rPh sb="0" eb="3">
      <t>オオイタシ</t>
    </rPh>
    <phoneticPr fontId="4"/>
  </si>
  <si>
    <t>大</t>
    <rPh sb="0" eb="1">
      <t>オオ</t>
    </rPh>
    <phoneticPr fontId="4"/>
  </si>
  <si>
    <t>別府市</t>
    <rPh sb="0" eb="3">
      <t>ベップシ</t>
    </rPh>
    <phoneticPr fontId="4"/>
  </si>
  <si>
    <t>別</t>
    <rPh sb="0" eb="1">
      <t>ベツ</t>
    </rPh>
    <phoneticPr fontId="4"/>
  </si>
  <si>
    <t>中津市</t>
    <rPh sb="0" eb="3">
      <t>ナカツシ</t>
    </rPh>
    <phoneticPr fontId="4"/>
  </si>
  <si>
    <t>中</t>
    <rPh sb="0" eb="1">
      <t>ナカ</t>
    </rPh>
    <phoneticPr fontId="4"/>
  </si>
  <si>
    <t>日田市</t>
    <rPh sb="0" eb="3">
      <t>ヒタシ</t>
    </rPh>
    <phoneticPr fontId="4"/>
  </si>
  <si>
    <t>日</t>
    <rPh sb="0" eb="1">
      <t>ニチ</t>
    </rPh>
    <phoneticPr fontId="4"/>
  </si>
  <si>
    <t>佐伯市</t>
    <rPh sb="0" eb="2">
      <t>サイキ</t>
    </rPh>
    <rPh sb="2" eb="3">
      <t>シ</t>
    </rPh>
    <phoneticPr fontId="4"/>
  </si>
  <si>
    <t>佐</t>
    <rPh sb="0" eb="1">
      <t>サ</t>
    </rPh>
    <phoneticPr fontId="4"/>
  </si>
  <si>
    <t>臼杵市</t>
    <rPh sb="0" eb="3">
      <t>ウスキシ</t>
    </rPh>
    <phoneticPr fontId="4"/>
  </si>
  <si>
    <t>臼</t>
    <rPh sb="0" eb="1">
      <t>ウス</t>
    </rPh>
    <phoneticPr fontId="4"/>
  </si>
  <si>
    <t>津久見市</t>
    <rPh sb="0" eb="4">
      <t>ツクミシ</t>
    </rPh>
    <phoneticPr fontId="4"/>
  </si>
  <si>
    <t>津</t>
    <rPh sb="0" eb="1">
      <t>ツ</t>
    </rPh>
    <phoneticPr fontId="4"/>
  </si>
  <si>
    <t>竹田市</t>
    <rPh sb="0" eb="3">
      <t>タケタシ</t>
    </rPh>
    <phoneticPr fontId="4"/>
  </si>
  <si>
    <t>竹</t>
    <rPh sb="0" eb="1">
      <t>タケ</t>
    </rPh>
    <phoneticPr fontId="4"/>
  </si>
  <si>
    <t>豊後高田市</t>
    <rPh sb="0" eb="2">
      <t>ブンゴ</t>
    </rPh>
    <rPh sb="2" eb="4">
      <t>タカタ</t>
    </rPh>
    <rPh sb="4" eb="5">
      <t>シ</t>
    </rPh>
    <phoneticPr fontId="4"/>
  </si>
  <si>
    <t>豊高</t>
    <rPh sb="0" eb="1">
      <t>トヨ</t>
    </rPh>
    <rPh sb="1" eb="2">
      <t>タカ</t>
    </rPh>
    <phoneticPr fontId="4"/>
  </si>
  <si>
    <t>杵築市</t>
    <rPh sb="0" eb="3">
      <t>キツキシ</t>
    </rPh>
    <phoneticPr fontId="4"/>
  </si>
  <si>
    <t>杵</t>
    <rPh sb="0" eb="1">
      <t>キネ</t>
    </rPh>
    <phoneticPr fontId="4"/>
  </si>
  <si>
    <t>宇佐市</t>
    <rPh sb="0" eb="3">
      <t>ウサシ</t>
    </rPh>
    <phoneticPr fontId="4"/>
  </si>
  <si>
    <t>宇</t>
    <rPh sb="0" eb="1">
      <t>ウ</t>
    </rPh>
    <phoneticPr fontId="4"/>
  </si>
  <si>
    <t>豊後大野市</t>
    <rPh sb="0" eb="2">
      <t>ブンゴ</t>
    </rPh>
    <rPh sb="2" eb="5">
      <t>オオノシ</t>
    </rPh>
    <phoneticPr fontId="4"/>
  </si>
  <si>
    <t>豊大</t>
    <rPh sb="0" eb="1">
      <t>トヨ</t>
    </rPh>
    <rPh sb="1" eb="2">
      <t>ダイ</t>
    </rPh>
    <phoneticPr fontId="4"/>
  </si>
  <si>
    <t>由布市</t>
    <rPh sb="0" eb="2">
      <t>ユフ</t>
    </rPh>
    <rPh sb="2" eb="3">
      <t>シ</t>
    </rPh>
    <phoneticPr fontId="4"/>
  </si>
  <si>
    <t>由</t>
    <rPh sb="0" eb="1">
      <t>ヨシ</t>
    </rPh>
    <phoneticPr fontId="4"/>
  </si>
  <si>
    <t>国東市</t>
    <rPh sb="0" eb="2">
      <t>クニサキ</t>
    </rPh>
    <rPh sb="2" eb="3">
      <t>シ</t>
    </rPh>
    <phoneticPr fontId="4"/>
  </si>
  <si>
    <t>国</t>
    <rPh sb="0" eb="1">
      <t>クニ</t>
    </rPh>
    <phoneticPr fontId="4"/>
  </si>
  <si>
    <t>東国東郡</t>
    <rPh sb="0" eb="1">
      <t>ヒガシ</t>
    </rPh>
    <rPh sb="1" eb="3">
      <t>クニサキ</t>
    </rPh>
    <rPh sb="3" eb="4">
      <t>グン</t>
    </rPh>
    <phoneticPr fontId="4"/>
  </si>
  <si>
    <t>東</t>
    <rPh sb="0" eb="1">
      <t>ヒガシ</t>
    </rPh>
    <phoneticPr fontId="4"/>
  </si>
  <si>
    <t>速見郡</t>
    <rPh sb="0" eb="3">
      <t>ハヤミグン</t>
    </rPh>
    <phoneticPr fontId="4"/>
  </si>
  <si>
    <t>速</t>
    <rPh sb="0" eb="1">
      <t>ハヤ</t>
    </rPh>
    <phoneticPr fontId="4"/>
  </si>
  <si>
    <t>玖珠郡</t>
    <rPh sb="0" eb="3">
      <t>クスグン</t>
    </rPh>
    <phoneticPr fontId="4"/>
  </si>
  <si>
    <t>玖</t>
    <rPh sb="0" eb="1">
      <t>ク</t>
    </rPh>
    <phoneticPr fontId="4"/>
  </si>
  <si>
    <t>注：１）医師及び歯科医師の「常勤」の欄には、原則として病院で定めた勤務時間のすべてを勤務している者の人数を計上しており、「非常勤（常勤換算）」の欄には、常勤以外の者について、勤務時間により常勤換算した数を計上している。</t>
    <rPh sb="0" eb="1">
      <t>チュウ</t>
    </rPh>
    <rPh sb="4" eb="6">
      <t>イシ</t>
    </rPh>
    <rPh sb="6" eb="7">
      <t>オヨ</t>
    </rPh>
    <rPh sb="8" eb="12">
      <t>シカイシ</t>
    </rPh>
    <rPh sb="14" eb="16">
      <t>ジョウキン</t>
    </rPh>
    <rPh sb="18" eb="19">
      <t>ラン</t>
    </rPh>
    <rPh sb="22" eb="24">
      <t>ゲンソク</t>
    </rPh>
    <rPh sb="27" eb="29">
      <t>ビョウイン</t>
    </rPh>
    <rPh sb="30" eb="31">
      <t>サダ</t>
    </rPh>
    <rPh sb="33" eb="35">
      <t>キンム</t>
    </rPh>
    <rPh sb="35" eb="37">
      <t>ジカン</t>
    </rPh>
    <rPh sb="42" eb="44">
      <t>キンム</t>
    </rPh>
    <rPh sb="48" eb="49">
      <t>モノ</t>
    </rPh>
    <rPh sb="50" eb="52">
      <t>ニンズウ</t>
    </rPh>
    <rPh sb="53" eb="55">
      <t>ケイジョウ</t>
    </rPh>
    <rPh sb="61" eb="64">
      <t>ヒジョウキン</t>
    </rPh>
    <rPh sb="65" eb="67">
      <t>ジョウキン</t>
    </rPh>
    <rPh sb="67" eb="69">
      <t>カンザン</t>
    </rPh>
    <rPh sb="72" eb="73">
      <t>ラン</t>
    </rPh>
    <rPh sb="76" eb="78">
      <t>ジョウキン</t>
    </rPh>
    <rPh sb="78" eb="80">
      <t>イガイ</t>
    </rPh>
    <rPh sb="81" eb="82">
      <t>モノ</t>
    </rPh>
    <rPh sb="87" eb="89">
      <t>キンム</t>
    </rPh>
    <rPh sb="89" eb="91">
      <t>ジカン</t>
    </rPh>
    <rPh sb="94" eb="96">
      <t>ジョウキン</t>
    </rPh>
    <rPh sb="96" eb="98">
      <t>カンザン</t>
    </rPh>
    <rPh sb="100" eb="101">
      <t>スウ</t>
    </rPh>
    <rPh sb="102" eb="104">
      <t>ケイジョウ</t>
    </rPh>
    <phoneticPr fontId="4"/>
  </si>
  <si>
    <t>　　２）薬剤師から准看護師までの「実人員」の欄には、常勤者及び非常勤者を合わせた従事者の実人数を計上している。</t>
    <rPh sb="4" eb="7">
      <t>ヤクザイシ</t>
    </rPh>
    <rPh sb="9" eb="10">
      <t>ジュン</t>
    </rPh>
    <rPh sb="10" eb="12">
      <t>カンゴ</t>
    </rPh>
    <rPh sb="12" eb="13">
      <t>シ</t>
    </rPh>
    <rPh sb="17" eb="20">
      <t>ジツジンイン</t>
    </rPh>
    <rPh sb="22" eb="23">
      <t>ラン</t>
    </rPh>
    <rPh sb="26" eb="28">
      <t>ジョウキン</t>
    </rPh>
    <rPh sb="28" eb="29">
      <t>シャ</t>
    </rPh>
    <rPh sb="29" eb="30">
      <t>オヨ</t>
    </rPh>
    <rPh sb="31" eb="34">
      <t>ヒジョウキン</t>
    </rPh>
    <rPh sb="34" eb="35">
      <t>シャ</t>
    </rPh>
    <rPh sb="36" eb="37">
      <t>ア</t>
    </rPh>
    <rPh sb="40" eb="43">
      <t>ジュウジシャ</t>
    </rPh>
    <rPh sb="44" eb="45">
      <t>ジツ</t>
    </rPh>
    <rPh sb="45" eb="47">
      <t>ニンズウ</t>
    </rPh>
    <rPh sb="48" eb="50">
      <t>ケイジョウ</t>
    </rPh>
    <phoneticPr fontId="4"/>
  </si>
  <si>
    <t>　　３）薬剤師から准看護師までの「（常勤換算）」の欄及び看護業務補助者からその他の職員までの欄には、常勤者の実人数及び非常勤者の常勤換算数の合計数を計上している。</t>
    <rPh sb="4" eb="7">
      <t>ヤクザイシ</t>
    </rPh>
    <rPh sb="9" eb="10">
      <t>ジュン</t>
    </rPh>
    <rPh sb="10" eb="12">
      <t>カンゴ</t>
    </rPh>
    <rPh sb="12" eb="13">
      <t>シ</t>
    </rPh>
    <rPh sb="18" eb="20">
      <t>ジョウキン</t>
    </rPh>
    <rPh sb="20" eb="22">
      <t>カンザン</t>
    </rPh>
    <rPh sb="25" eb="26">
      <t>ラン</t>
    </rPh>
    <rPh sb="26" eb="27">
      <t>オヨ</t>
    </rPh>
    <rPh sb="28" eb="30">
      <t>カンゴ</t>
    </rPh>
    <rPh sb="30" eb="32">
      <t>ギョウム</t>
    </rPh>
    <rPh sb="32" eb="34">
      <t>ホジョ</t>
    </rPh>
    <rPh sb="34" eb="35">
      <t>シャ</t>
    </rPh>
    <rPh sb="39" eb="40">
      <t>タ</t>
    </rPh>
    <rPh sb="41" eb="43">
      <t>ショクイン</t>
    </rPh>
    <rPh sb="46" eb="47">
      <t>ラン</t>
    </rPh>
    <rPh sb="50" eb="52">
      <t>ジョウキン</t>
    </rPh>
    <rPh sb="52" eb="53">
      <t>シャ</t>
    </rPh>
    <rPh sb="54" eb="55">
      <t>ジツ</t>
    </rPh>
    <rPh sb="55" eb="57">
      <t>ニンズウ</t>
    </rPh>
    <rPh sb="57" eb="58">
      <t>オヨ</t>
    </rPh>
    <rPh sb="59" eb="62">
      <t>ヒジョウキン</t>
    </rPh>
    <rPh sb="62" eb="63">
      <t>シャ</t>
    </rPh>
    <rPh sb="64" eb="66">
      <t>ジョウキン</t>
    </rPh>
    <rPh sb="66" eb="68">
      <t>カンザン</t>
    </rPh>
    <rPh sb="68" eb="69">
      <t>スウ</t>
    </rPh>
    <rPh sb="70" eb="73">
      <t>ゴウケイスウ</t>
    </rPh>
    <rPh sb="74" eb="76">
      <t>ケイジョウ</t>
    </rPh>
    <phoneticPr fontId="4"/>
  </si>
</sst>
</file>

<file path=xl/styles.xml><?xml version="1.0" encoding="utf-8"?>
<styleSheet xmlns="http://schemas.openxmlformats.org/spreadsheetml/2006/main">
  <numFmts count="2">
    <numFmt numFmtId="176" formatCode="#\ ##0.0;&quot;△&quot;#\ ##0.0;&quot;-&quot;;@"/>
    <numFmt numFmtId="177" formatCode="#\ ##0;&quot;△&quot;#\ ##0;&quot;-&quot;;@"/>
  </numFmts>
  <fonts count="11">
    <font>
      <sz val="9"/>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2"/>
      <charset val="128"/>
      <scheme val="minor"/>
    </font>
    <font>
      <sz val="6"/>
      <name val="ＭＳ Ｐゴシック"/>
      <family val="3"/>
      <charset val="128"/>
    </font>
    <font>
      <b/>
      <sz val="16"/>
      <name val="ＭＳ 明朝"/>
      <family val="1"/>
      <charset val="128"/>
    </font>
    <font>
      <sz val="11"/>
      <name val="ＭＳ 明朝"/>
      <family val="1"/>
      <charset val="128"/>
    </font>
    <font>
      <sz val="9"/>
      <name val="ＭＳ 明朝"/>
      <family val="1"/>
      <charset val="128"/>
    </font>
    <font>
      <b/>
      <sz val="11"/>
      <name val="ＭＳ 明朝"/>
      <family val="1"/>
      <charset val="128"/>
    </font>
    <font>
      <b/>
      <sz val="12"/>
      <color indexed="10"/>
      <name val="ＭＳ 明朝"/>
      <family val="1"/>
      <charset val="128"/>
    </font>
    <font>
      <b/>
      <sz val="12"/>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46">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center" vertical="center"/>
    </xf>
    <xf numFmtId="0" fontId="6" fillId="0" borderId="0" xfId="1" applyFont="1" applyAlignment="1">
      <alignment vertical="center"/>
    </xf>
    <xf numFmtId="14" fontId="6" fillId="0" borderId="0" xfId="1" applyNumberFormat="1" applyFont="1" applyAlignment="1">
      <alignment vertical="center"/>
    </xf>
    <xf numFmtId="0" fontId="6" fillId="0" borderId="1" xfId="1" applyFont="1" applyBorder="1" applyAlignment="1">
      <alignment horizontal="right" vertical="center"/>
    </xf>
    <xf numFmtId="0" fontId="6" fillId="0" borderId="9" xfId="1" applyFont="1" applyBorder="1" applyAlignment="1">
      <alignment vertical="distributed" textRotation="255"/>
    </xf>
    <xf numFmtId="0" fontId="6" fillId="0" borderId="9" xfId="1" applyFont="1" applyBorder="1" applyAlignment="1">
      <alignment vertical="distributed" textRotation="255" wrapText="1"/>
    </xf>
    <xf numFmtId="0" fontId="6" fillId="0" borderId="9" xfId="1" applyFont="1" applyBorder="1" applyAlignment="1">
      <alignment horizontal="center" vertical="distributed" textRotation="255"/>
    </xf>
    <xf numFmtId="0" fontId="8" fillId="0" borderId="16" xfId="1" applyFont="1" applyBorder="1" applyAlignment="1">
      <alignment horizontal="center" vertical="center"/>
    </xf>
    <xf numFmtId="0" fontId="6" fillId="0" borderId="16" xfId="1" applyFont="1" applyBorder="1" applyAlignment="1">
      <alignment horizontal="center" vertical="center"/>
    </xf>
    <xf numFmtId="0" fontId="6" fillId="0" borderId="10" xfId="1" applyFont="1" applyBorder="1" applyAlignment="1">
      <alignment horizontal="center" vertical="center"/>
    </xf>
    <xf numFmtId="0" fontId="6" fillId="0" borderId="3" xfId="1" applyFont="1" applyBorder="1" applyAlignment="1">
      <alignment horizontal="center" vertical="distributed" textRotation="255"/>
    </xf>
    <xf numFmtId="0" fontId="6" fillId="0" borderId="9" xfId="1" applyFont="1" applyBorder="1" applyAlignment="1">
      <alignment horizontal="center" vertical="distributed" textRotation="255"/>
    </xf>
    <xf numFmtId="0" fontId="5" fillId="0" borderId="0" xfId="1" applyFont="1" applyAlignment="1">
      <alignment horizontal="center" vertical="center"/>
    </xf>
    <xf numFmtId="0" fontId="6" fillId="0" borderId="0" xfId="1" applyFont="1" applyAlignment="1">
      <alignment vertical="center"/>
    </xf>
    <xf numFmtId="58" fontId="6" fillId="0" borderId="1" xfId="1" quotePrefix="1" applyNumberFormat="1" applyFont="1" applyBorder="1" applyAlignment="1">
      <alignment horizontal="right"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distributed"/>
    </xf>
    <xf numFmtId="0" fontId="6" fillId="0" borderId="5" xfId="1" applyFont="1" applyBorder="1" applyAlignment="1">
      <alignment horizontal="center" vertical="distributed"/>
    </xf>
    <xf numFmtId="0" fontId="6" fillId="0" borderId="3" xfId="1" applyFont="1" applyBorder="1" applyAlignment="1">
      <alignment horizontal="center" vertical="distributed" textRotation="255" wrapText="1"/>
    </xf>
    <xf numFmtId="0" fontId="6" fillId="0" borderId="4" xfId="1" applyFont="1" applyBorder="1" applyAlignment="1">
      <alignment horizontal="center" vertical="distributed" textRotation="255" wrapText="1"/>
    </xf>
    <xf numFmtId="0" fontId="6" fillId="0" borderId="10" xfId="1" applyFont="1" applyBorder="1" applyAlignment="1">
      <alignment horizontal="center" vertical="distributed" textRotation="255" wrapText="1"/>
    </xf>
    <xf numFmtId="0" fontId="6" fillId="0" borderId="6" xfId="1" applyFont="1" applyBorder="1" applyAlignment="1">
      <alignment horizontal="center" vertical="distributed" textRotation="255" wrapText="1"/>
    </xf>
    <xf numFmtId="0" fontId="6" fillId="0" borderId="11" xfId="1" applyFont="1" applyBorder="1" applyAlignment="1">
      <alignment horizontal="center" vertical="distributed" textRotation="255" wrapText="1"/>
    </xf>
    <xf numFmtId="0" fontId="6" fillId="0" borderId="7" xfId="1" applyFont="1" applyBorder="1" applyAlignment="1">
      <alignment horizontal="center" vertical="center" textRotation="255"/>
    </xf>
    <xf numFmtId="0" fontId="6" fillId="0" borderId="12" xfId="1" applyFont="1" applyBorder="1" applyAlignment="1">
      <alignment horizontal="center" vertical="center" textRotation="255"/>
    </xf>
    <xf numFmtId="176" fontId="9" fillId="0" borderId="14" xfId="1" applyNumberFormat="1" applyFont="1" applyBorder="1" applyAlignment="1" applyProtection="1">
      <alignment horizontal="right" vertical="center" shrinkToFit="1"/>
      <protection locked="0"/>
    </xf>
    <xf numFmtId="176" fontId="9" fillId="0" borderId="15" xfId="1" applyNumberFormat="1" applyFont="1" applyBorder="1" applyAlignment="1" applyProtection="1">
      <alignment horizontal="right" vertical="center" shrinkToFit="1"/>
      <protection locked="0"/>
    </xf>
    <xf numFmtId="176" fontId="9" fillId="0" borderId="0" xfId="1" applyNumberFormat="1" applyFont="1" applyBorder="1" applyAlignment="1" applyProtection="1">
      <alignment horizontal="right" vertical="center" shrinkToFit="1"/>
      <protection locked="0"/>
    </xf>
    <xf numFmtId="176" fontId="9" fillId="0" borderId="13" xfId="1" applyNumberFormat="1" applyFont="1" applyBorder="1" applyAlignment="1" applyProtection="1">
      <alignment horizontal="right" vertical="center" shrinkToFit="1"/>
      <protection locked="0"/>
    </xf>
    <xf numFmtId="176" fontId="2" fillId="0" borderId="0" xfId="1" applyNumberFormat="1" applyFont="1" applyBorder="1" applyAlignment="1" applyProtection="1">
      <alignment horizontal="right" vertical="center" shrinkToFit="1"/>
      <protection locked="0"/>
    </xf>
    <xf numFmtId="177" fontId="2" fillId="0" borderId="0" xfId="1" applyNumberFormat="1" applyFont="1" applyBorder="1" applyAlignment="1" applyProtection="1">
      <alignment horizontal="right" vertical="center" shrinkToFit="1"/>
      <protection locked="0"/>
    </xf>
    <xf numFmtId="177" fontId="2" fillId="0" borderId="13" xfId="1" applyNumberFormat="1" applyFont="1" applyBorder="1" applyAlignment="1" applyProtection="1">
      <alignment horizontal="right" vertical="center" shrinkToFit="1"/>
      <protection locked="0"/>
    </xf>
    <xf numFmtId="176" fontId="9" fillId="0" borderId="18" xfId="1" applyNumberFormat="1" applyFont="1" applyBorder="1" applyAlignment="1" applyProtection="1">
      <alignment horizontal="right" vertical="center" shrinkToFit="1"/>
      <protection locked="0"/>
    </xf>
    <xf numFmtId="177" fontId="2" fillId="0" borderId="18" xfId="1" applyNumberFormat="1" applyFont="1" applyBorder="1" applyAlignment="1" applyProtection="1">
      <alignment horizontal="right" vertical="center" shrinkToFit="1"/>
      <protection locked="0"/>
    </xf>
    <xf numFmtId="176" fontId="2" fillId="0" borderId="18" xfId="1" applyNumberFormat="1" applyFont="1" applyBorder="1" applyAlignment="1" applyProtection="1">
      <alignment horizontal="right" vertical="center" shrinkToFit="1"/>
      <protection locked="0"/>
    </xf>
    <xf numFmtId="177" fontId="2" fillId="0" borderId="17" xfId="1" applyNumberFormat="1" applyFont="1" applyBorder="1" applyAlignment="1" applyProtection="1">
      <alignment horizontal="right" vertical="center" shrinkToFit="1"/>
      <protection locked="0"/>
    </xf>
    <xf numFmtId="0" fontId="10" fillId="0" borderId="13" xfId="1" applyFont="1" applyBorder="1" applyAlignment="1">
      <alignment horizontal="distributed" vertical="center"/>
    </xf>
    <xf numFmtId="0" fontId="2" fillId="0" borderId="13" xfId="1" applyFont="1" applyBorder="1" applyAlignment="1">
      <alignment horizontal="distributed" vertical="center"/>
    </xf>
    <xf numFmtId="0" fontId="2" fillId="0" borderId="17" xfId="1" applyFont="1" applyBorder="1" applyAlignment="1">
      <alignment horizontal="distributed" vertical="center"/>
    </xf>
  </cellXfs>
  <cellStyles count="2">
    <cellStyle name="標準" xfId="0" builtinId="0"/>
    <cellStyle name="標準_i1417"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tabColor indexed="56"/>
    <pageSetUpPr fitToPage="1"/>
  </sheetPr>
  <dimension ref="A1:AO31"/>
  <sheetViews>
    <sheetView tabSelected="1" view="pageBreakPreview" topLeftCell="A13" zoomScale="70" zoomScaleNormal="75" zoomScaleSheetLayoutView="70" workbookViewId="0">
      <selection activeCell="D13" sqref="D13"/>
    </sheetView>
  </sheetViews>
  <sheetFormatPr defaultRowHeight="13.5"/>
  <cols>
    <col min="1" max="1" width="16.33203125" style="3" customWidth="1"/>
    <col min="2" max="2" width="16.1640625" style="3" customWidth="1"/>
    <col min="3" max="4" width="12.1640625" style="3" customWidth="1"/>
    <col min="5" max="6" width="9.33203125" style="3" customWidth="1"/>
    <col min="7" max="7" width="10.33203125" style="3" customWidth="1"/>
    <col min="8" max="8" width="10.83203125" style="3" customWidth="1"/>
    <col min="9" max="9" width="9.1640625" style="3" customWidth="1"/>
    <col min="10" max="10" width="9.33203125" style="3" customWidth="1"/>
    <col min="11" max="11" width="10.33203125" style="3" customWidth="1"/>
    <col min="12" max="12" width="10.6640625" style="3" customWidth="1"/>
    <col min="13" max="15" width="13.5" style="3" bestFit="1" customWidth="1"/>
    <col min="16" max="16" width="13.6640625" style="3" bestFit="1" customWidth="1"/>
    <col min="17" max="17" width="13.5" style="3" bestFit="1" customWidth="1"/>
    <col min="18" max="21" width="10.6640625" style="3" customWidth="1"/>
    <col min="22" max="22" width="6.5" style="3" customWidth="1"/>
    <col min="23" max="38" width="10.6640625" style="3" customWidth="1"/>
    <col min="39" max="40" width="12.33203125" style="3" customWidth="1"/>
    <col min="41" max="41" width="8.33203125" style="3" customWidth="1"/>
    <col min="42" max="16384" width="9.33203125" style="3"/>
  </cols>
  <sheetData>
    <row r="1" spans="1:41" ht="13.5" customHeight="1">
      <c r="A1" s="1" t="s">
        <v>0</v>
      </c>
      <c r="B1" s="14" t="s">
        <v>1</v>
      </c>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2"/>
      <c r="AN1" s="2"/>
      <c r="AO1" s="2"/>
    </row>
    <row r="2" spans="1:41" ht="17.25" customHeight="1">
      <c r="A2" s="1" t="s">
        <v>2</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2"/>
      <c r="AN2" s="2"/>
      <c r="AO2" s="2"/>
    </row>
    <row r="3" spans="1:4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1:41" ht="14.25" thickBot="1">
      <c r="R4" s="4"/>
      <c r="AL4" s="5"/>
      <c r="AM4" s="16">
        <v>39722</v>
      </c>
      <c r="AN4" s="16"/>
      <c r="AO4" s="16"/>
    </row>
    <row r="5" spans="1:41" ht="40.5" customHeight="1">
      <c r="A5" s="17" t="s">
        <v>3</v>
      </c>
      <c r="B5" s="19" t="s">
        <v>4</v>
      </c>
      <c r="C5" s="19" t="s">
        <v>5</v>
      </c>
      <c r="D5" s="19"/>
      <c r="E5" s="19" t="s">
        <v>6</v>
      </c>
      <c r="F5" s="19"/>
      <c r="G5" s="21" t="s">
        <v>7</v>
      </c>
      <c r="H5" s="22"/>
      <c r="I5" s="23" t="s">
        <v>8</v>
      </c>
      <c r="J5" s="24"/>
      <c r="K5" s="23" t="s">
        <v>9</v>
      </c>
      <c r="L5" s="24"/>
      <c r="M5" s="23" t="s">
        <v>10</v>
      </c>
      <c r="N5" s="24"/>
      <c r="O5" s="23" t="s">
        <v>11</v>
      </c>
      <c r="P5" s="24"/>
      <c r="Q5" s="25" t="s">
        <v>12</v>
      </c>
      <c r="R5" s="12" t="s">
        <v>13</v>
      </c>
      <c r="S5" s="12" t="s">
        <v>14</v>
      </c>
      <c r="T5" s="12" t="s">
        <v>15</v>
      </c>
      <c r="U5" s="12" t="s">
        <v>16</v>
      </c>
      <c r="V5" s="12" t="s">
        <v>17</v>
      </c>
      <c r="W5" s="12" t="s">
        <v>18</v>
      </c>
      <c r="X5" s="12" t="s">
        <v>19</v>
      </c>
      <c r="Y5" s="25" t="s">
        <v>20</v>
      </c>
      <c r="Z5" s="25" t="s">
        <v>21</v>
      </c>
      <c r="AA5" s="26" t="s">
        <v>22</v>
      </c>
      <c r="AB5" s="28" t="s">
        <v>23</v>
      </c>
      <c r="AC5" s="12" t="s">
        <v>24</v>
      </c>
      <c r="AD5" s="25" t="s">
        <v>25</v>
      </c>
      <c r="AE5" s="25" t="s">
        <v>26</v>
      </c>
      <c r="AF5" s="12" t="s">
        <v>27</v>
      </c>
      <c r="AG5" s="12" t="s">
        <v>28</v>
      </c>
      <c r="AH5" s="25" t="s">
        <v>29</v>
      </c>
      <c r="AI5" s="25" t="s">
        <v>30</v>
      </c>
      <c r="AJ5" s="25" t="s">
        <v>31</v>
      </c>
      <c r="AK5" s="25" t="s">
        <v>32</v>
      </c>
      <c r="AL5" s="28" t="s">
        <v>33</v>
      </c>
      <c r="AM5" s="12" t="s">
        <v>34</v>
      </c>
      <c r="AN5" s="12" t="s">
        <v>35</v>
      </c>
      <c r="AO5" s="30" t="s">
        <v>36</v>
      </c>
    </row>
    <row r="6" spans="1:41" ht="116.25" customHeight="1">
      <c r="A6" s="18"/>
      <c r="B6" s="20"/>
      <c r="C6" s="6" t="s">
        <v>37</v>
      </c>
      <c r="D6" s="7" t="s">
        <v>38</v>
      </c>
      <c r="E6" s="6" t="s">
        <v>37</v>
      </c>
      <c r="F6" s="7" t="s">
        <v>38</v>
      </c>
      <c r="G6" s="6" t="s">
        <v>39</v>
      </c>
      <c r="H6" s="8" t="s">
        <v>40</v>
      </c>
      <c r="I6" s="6" t="s">
        <v>39</v>
      </c>
      <c r="J6" s="8" t="s">
        <v>40</v>
      </c>
      <c r="K6" s="6" t="s">
        <v>39</v>
      </c>
      <c r="L6" s="8" t="s">
        <v>40</v>
      </c>
      <c r="M6" s="6" t="s">
        <v>39</v>
      </c>
      <c r="N6" s="8" t="s">
        <v>40</v>
      </c>
      <c r="O6" s="6" t="s">
        <v>39</v>
      </c>
      <c r="P6" s="8" t="s">
        <v>40</v>
      </c>
      <c r="Q6" s="13"/>
      <c r="R6" s="13"/>
      <c r="S6" s="13"/>
      <c r="T6" s="13"/>
      <c r="U6" s="13"/>
      <c r="V6" s="13"/>
      <c r="W6" s="13"/>
      <c r="X6" s="13"/>
      <c r="Y6" s="13"/>
      <c r="Z6" s="13"/>
      <c r="AA6" s="27"/>
      <c r="AB6" s="29"/>
      <c r="AC6" s="13"/>
      <c r="AD6" s="13"/>
      <c r="AE6" s="13"/>
      <c r="AF6" s="13"/>
      <c r="AG6" s="13"/>
      <c r="AH6" s="13"/>
      <c r="AI6" s="13"/>
      <c r="AJ6" s="13"/>
      <c r="AK6" s="13"/>
      <c r="AL6" s="29"/>
      <c r="AM6" s="13"/>
      <c r="AN6" s="13"/>
      <c r="AO6" s="31"/>
    </row>
    <row r="7" spans="1:41" ht="51" customHeight="1">
      <c r="A7" s="43" t="s">
        <v>4</v>
      </c>
      <c r="B7" s="32">
        <f>SUM(C7:F7,H7,J7,L7,N7,P7:AN7)</f>
        <v>23348.499999999993</v>
      </c>
      <c r="C7" s="32">
        <f t="shared" ref="C7:AN7" si="0">C8+C9</f>
        <v>1609</v>
      </c>
      <c r="D7" s="32">
        <f t="shared" si="0"/>
        <v>519.59999999999991</v>
      </c>
      <c r="E7" s="32">
        <f t="shared" si="0"/>
        <v>21</v>
      </c>
      <c r="F7" s="32">
        <f t="shared" si="0"/>
        <v>11.1</v>
      </c>
      <c r="G7" s="32">
        <f t="shared" si="0"/>
        <v>489</v>
      </c>
      <c r="H7" s="32">
        <f t="shared" si="0"/>
        <v>460.9</v>
      </c>
      <c r="I7" s="32">
        <f t="shared" si="0"/>
        <v>24</v>
      </c>
      <c r="J7" s="32">
        <f t="shared" si="0"/>
        <v>23.1</v>
      </c>
      <c r="K7" s="32">
        <f t="shared" si="0"/>
        <v>129</v>
      </c>
      <c r="L7" s="32">
        <f t="shared" si="0"/>
        <v>125.89999999999999</v>
      </c>
      <c r="M7" s="32">
        <f t="shared" si="0"/>
        <v>8425</v>
      </c>
      <c r="N7" s="32">
        <f t="shared" si="0"/>
        <v>8216.7999999999975</v>
      </c>
      <c r="O7" s="32">
        <f t="shared" si="0"/>
        <v>2917</v>
      </c>
      <c r="P7" s="32">
        <f t="shared" si="0"/>
        <v>2739</v>
      </c>
      <c r="Q7" s="32">
        <f t="shared" si="0"/>
        <v>2378.1999999999998</v>
      </c>
      <c r="R7" s="32">
        <f t="shared" si="0"/>
        <v>579.70000000000005</v>
      </c>
      <c r="S7" s="32">
        <f t="shared" si="0"/>
        <v>405</v>
      </c>
      <c r="T7" s="32">
        <f t="shared" si="0"/>
        <v>14.4</v>
      </c>
      <c r="U7" s="32">
        <f t="shared" si="0"/>
        <v>138.80000000000001</v>
      </c>
      <c r="V7" s="32">
        <f t="shared" si="0"/>
        <v>0</v>
      </c>
      <c r="W7" s="32">
        <f t="shared" si="0"/>
        <v>32.200000000000003</v>
      </c>
      <c r="X7" s="32">
        <f t="shared" si="0"/>
        <v>3</v>
      </c>
      <c r="Y7" s="32">
        <f t="shared" si="0"/>
        <v>427.8</v>
      </c>
      <c r="Z7" s="32">
        <f t="shared" si="0"/>
        <v>7.5</v>
      </c>
      <c r="AA7" s="32">
        <f t="shared" si="0"/>
        <v>579.4</v>
      </c>
      <c r="AB7" s="32">
        <f t="shared" si="0"/>
        <v>5.5</v>
      </c>
      <c r="AC7" s="32">
        <f t="shared" si="0"/>
        <v>216.6</v>
      </c>
      <c r="AD7" s="32">
        <f t="shared" si="0"/>
        <v>58.800000000000004</v>
      </c>
      <c r="AE7" s="32">
        <f t="shared" si="0"/>
        <v>1</v>
      </c>
      <c r="AF7" s="32">
        <f t="shared" si="0"/>
        <v>272</v>
      </c>
      <c r="AG7" s="32">
        <f t="shared" si="0"/>
        <v>108</v>
      </c>
      <c r="AH7" s="32">
        <f t="shared" si="0"/>
        <v>99.2</v>
      </c>
      <c r="AI7" s="32">
        <f t="shared" si="0"/>
        <v>103.5</v>
      </c>
      <c r="AJ7" s="32">
        <f t="shared" si="0"/>
        <v>336.1</v>
      </c>
      <c r="AK7" s="32">
        <f t="shared" si="0"/>
        <v>225.60000000000002</v>
      </c>
      <c r="AL7" s="32">
        <f t="shared" si="0"/>
        <v>112.3</v>
      </c>
      <c r="AM7" s="32">
        <f t="shared" si="0"/>
        <v>2285.3999999999996</v>
      </c>
      <c r="AN7" s="33">
        <f t="shared" si="0"/>
        <v>1232.1000000000001</v>
      </c>
      <c r="AO7" s="9" t="s">
        <v>41</v>
      </c>
    </row>
    <row r="8" spans="1:41" ht="51" customHeight="1">
      <c r="A8" s="43" t="s">
        <v>42</v>
      </c>
      <c r="B8" s="34">
        <f>SUM(C8:F8,H8,J8,L8,N8,P8:AN8)</f>
        <v>22952.399999999994</v>
      </c>
      <c r="C8" s="34">
        <f>SUM(C11:C24)</f>
        <v>1588</v>
      </c>
      <c r="D8" s="34">
        <f t="shared" ref="D8:AN8" si="1">SUM(D11:D24)</f>
        <v>511.19999999999993</v>
      </c>
      <c r="E8" s="34">
        <f t="shared" si="1"/>
        <v>21</v>
      </c>
      <c r="F8" s="34">
        <f t="shared" si="1"/>
        <v>11.1</v>
      </c>
      <c r="G8" s="34">
        <f t="shared" si="1"/>
        <v>481</v>
      </c>
      <c r="H8" s="34">
        <f t="shared" si="1"/>
        <v>454.29999999999995</v>
      </c>
      <c r="I8" s="34">
        <f t="shared" si="1"/>
        <v>24</v>
      </c>
      <c r="J8" s="34">
        <f t="shared" si="1"/>
        <v>23.1</v>
      </c>
      <c r="K8" s="34">
        <f t="shared" si="1"/>
        <v>129</v>
      </c>
      <c r="L8" s="34">
        <f t="shared" si="1"/>
        <v>125.89999999999999</v>
      </c>
      <c r="M8" s="34">
        <f t="shared" si="1"/>
        <v>8317</v>
      </c>
      <c r="N8" s="34">
        <f t="shared" si="1"/>
        <v>8112.5999999999976</v>
      </c>
      <c r="O8" s="34">
        <f t="shared" si="1"/>
        <v>2839</v>
      </c>
      <c r="P8" s="34">
        <f t="shared" si="1"/>
        <v>2677.9</v>
      </c>
      <c r="Q8" s="34">
        <f t="shared" si="1"/>
        <v>2338.1999999999998</v>
      </c>
      <c r="R8" s="34">
        <f t="shared" si="1"/>
        <v>564.70000000000005</v>
      </c>
      <c r="S8" s="34">
        <f t="shared" si="1"/>
        <v>400.7</v>
      </c>
      <c r="T8" s="34">
        <f t="shared" si="1"/>
        <v>14.4</v>
      </c>
      <c r="U8" s="34">
        <f t="shared" si="1"/>
        <v>135.80000000000001</v>
      </c>
      <c r="V8" s="34">
        <f t="shared" si="1"/>
        <v>0</v>
      </c>
      <c r="W8" s="34">
        <f t="shared" si="1"/>
        <v>32.200000000000003</v>
      </c>
      <c r="X8" s="34">
        <f t="shared" si="1"/>
        <v>3</v>
      </c>
      <c r="Y8" s="34">
        <f t="shared" si="1"/>
        <v>416.8</v>
      </c>
      <c r="Z8" s="34">
        <f t="shared" si="1"/>
        <v>7.5</v>
      </c>
      <c r="AA8" s="34">
        <f t="shared" si="1"/>
        <v>571.4</v>
      </c>
      <c r="AB8" s="34">
        <f t="shared" si="1"/>
        <v>4.5</v>
      </c>
      <c r="AC8" s="34">
        <f t="shared" si="1"/>
        <v>213.6</v>
      </c>
      <c r="AD8" s="34">
        <f t="shared" si="1"/>
        <v>54.800000000000004</v>
      </c>
      <c r="AE8" s="34">
        <f t="shared" si="1"/>
        <v>1</v>
      </c>
      <c r="AF8" s="34">
        <f t="shared" si="1"/>
        <v>264</v>
      </c>
      <c r="AG8" s="34">
        <f t="shared" si="1"/>
        <v>103</v>
      </c>
      <c r="AH8" s="34">
        <f t="shared" si="1"/>
        <v>99.2</v>
      </c>
      <c r="AI8" s="34">
        <f t="shared" si="1"/>
        <v>103.5</v>
      </c>
      <c r="AJ8" s="34">
        <f t="shared" si="1"/>
        <v>330.1</v>
      </c>
      <c r="AK8" s="34">
        <f t="shared" si="1"/>
        <v>212.8</v>
      </c>
      <c r="AL8" s="34">
        <f t="shared" si="1"/>
        <v>108.3</v>
      </c>
      <c r="AM8" s="34">
        <f t="shared" si="1"/>
        <v>2240.8999999999996</v>
      </c>
      <c r="AN8" s="35">
        <f t="shared" si="1"/>
        <v>1206.9000000000001</v>
      </c>
      <c r="AO8" s="9" t="s">
        <v>43</v>
      </c>
    </row>
    <row r="9" spans="1:41" ht="51" customHeight="1">
      <c r="A9" s="43" t="s">
        <v>44</v>
      </c>
      <c r="B9" s="34">
        <f>SUM(C9:F9,H9,J9,L9,N9,P9:AN9)</f>
        <v>396.09999999999997</v>
      </c>
      <c r="C9" s="34">
        <f t="shared" ref="C9:AN9" si="2">SUM(C26:C28)</f>
        <v>21</v>
      </c>
      <c r="D9" s="34">
        <f t="shared" si="2"/>
        <v>8.3999999999999986</v>
      </c>
      <c r="E9" s="34">
        <f t="shared" si="2"/>
        <v>0</v>
      </c>
      <c r="F9" s="34">
        <f t="shared" si="2"/>
        <v>0</v>
      </c>
      <c r="G9" s="34">
        <f t="shared" si="2"/>
        <v>8</v>
      </c>
      <c r="H9" s="34">
        <f t="shared" si="2"/>
        <v>6.6</v>
      </c>
      <c r="I9" s="34">
        <f t="shared" si="2"/>
        <v>0</v>
      </c>
      <c r="J9" s="34">
        <f t="shared" si="2"/>
        <v>0</v>
      </c>
      <c r="K9" s="34">
        <f t="shared" si="2"/>
        <v>0</v>
      </c>
      <c r="L9" s="34">
        <f t="shared" si="2"/>
        <v>0</v>
      </c>
      <c r="M9" s="34">
        <f t="shared" si="2"/>
        <v>108</v>
      </c>
      <c r="N9" s="34">
        <f t="shared" si="2"/>
        <v>104.19999999999999</v>
      </c>
      <c r="O9" s="34">
        <f t="shared" si="2"/>
        <v>78</v>
      </c>
      <c r="P9" s="34">
        <f t="shared" si="2"/>
        <v>61.099999999999994</v>
      </c>
      <c r="Q9" s="34">
        <f t="shared" si="2"/>
        <v>40</v>
      </c>
      <c r="R9" s="34">
        <f t="shared" si="2"/>
        <v>15</v>
      </c>
      <c r="S9" s="34">
        <f t="shared" si="2"/>
        <v>4.3</v>
      </c>
      <c r="T9" s="34">
        <f t="shared" si="2"/>
        <v>0</v>
      </c>
      <c r="U9" s="34">
        <f t="shared" si="2"/>
        <v>3</v>
      </c>
      <c r="V9" s="34">
        <f t="shared" si="2"/>
        <v>0</v>
      </c>
      <c r="W9" s="34">
        <f t="shared" si="2"/>
        <v>0</v>
      </c>
      <c r="X9" s="34">
        <f t="shared" si="2"/>
        <v>0</v>
      </c>
      <c r="Y9" s="34">
        <f t="shared" si="2"/>
        <v>11</v>
      </c>
      <c r="Z9" s="34">
        <f t="shared" si="2"/>
        <v>0</v>
      </c>
      <c r="AA9" s="34">
        <f t="shared" si="2"/>
        <v>8</v>
      </c>
      <c r="AB9" s="34">
        <f t="shared" si="2"/>
        <v>1</v>
      </c>
      <c r="AC9" s="34">
        <f t="shared" si="2"/>
        <v>3</v>
      </c>
      <c r="AD9" s="34">
        <f t="shared" si="2"/>
        <v>4</v>
      </c>
      <c r="AE9" s="34">
        <f t="shared" si="2"/>
        <v>0</v>
      </c>
      <c r="AF9" s="34">
        <f t="shared" si="2"/>
        <v>8</v>
      </c>
      <c r="AG9" s="34">
        <f t="shared" si="2"/>
        <v>5</v>
      </c>
      <c r="AH9" s="34">
        <f t="shared" si="2"/>
        <v>0</v>
      </c>
      <c r="AI9" s="34">
        <f t="shared" si="2"/>
        <v>0</v>
      </c>
      <c r="AJ9" s="34">
        <f t="shared" si="2"/>
        <v>6</v>
      </c>
      <c r="AK9" s="34">
        <f t="shared" si="2"/>
        <v>12.8</v>
      </c>
      <c r="AL9" s="34">
        <f t="shared" si="2"/>
        <v>4</v>
      </c>
      <c r="AM9" s="34">
        <f t="shared" si="2"/>
        <v>44.5</v>
      </c>
      <c r="AN9" s="35">
        <f t="shared" si="2"/>
        <v>25.200000000000003</v>
      </c>
      <c r="AO9" s="9" t="s">
        <v>45</v>
      </c>
    </row>
    <row r="10" spans="1:41" ht="23.25" customHeight="1">
      <c r="A10" s="44"/>
      <c r="B10" s="36"/>
      <c r="C10" s="37"/>
      <c r="D10" s="36"/>
      <c r="E10" s="37"/>
      <c r="F10" s="36"/>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8"/>
      <c r="AO10" s="10"/>
    </row>
    <row r="11" spans="1:41" ht="51" customHeight="1">
      <c r="A11" s="44" t="s">
        <v>46</v>
      </c>
      <c r="B11" s="34">
        <f t="shared" ref="B11:B21" si="3">SUM(C11:F11,H11,J11,L11,N11,P11:AN11)</f>
        <v>8147.4999999999973</v>
      </c>
      <c r="C11" s="37">
        <v>608</v>
      </c>
      <c r="D11" s="36">
        <v>90</v>
      </c>
      <c r="E11" s="37">
        <v>10</v>
      </c>
      <c r="F11" s="36">
        <v>1</v>
      </c>
      <c r="G11" s="37">
        <v>186</v>
      </c>
      <c r="H11" s="37">
        <v>171.5</v>
      </c>
      <c r="I11" s="37">
        <v>10</v>
      </c>
      <c r="J11" s="37">
        <v>9.5</v>
      </c>
      <c r="K11" s="37">
        <v>69</v>
      </c>
      <c r="L11" s="37">
        <v>68.099999999999994</v>
      </c>
      <c r="M11" s="37">
        <v>3132</v>
      </c>
      <c r="N11" s="37">
        <v>3050.2999999999997</v>
      </c>
      <c r="O11" s="37">
        <v>988</v>
      </c>
      <c r="P11" s="37">
        <v>929.6</v>
      </c>
      <c r="Q11" s="37">
        <v>825.9</v>
      </c>
      <c r="R11" s="37">
        <v>189.9</v>
      </c>
      <c r="S11" s="37">
        <v>148.69999999999999</v>
      </c>
      <c r="T11" s="37">
        <v>1.7</v>
      </c>
      <c r="U11" s="37">
        <v>41</v>
      </c>
      <c r="V11" s="37">
        <v>0</v>
      </c>
      <c r="W11" s="37">
        <v>11.7</v>
      </c>
      <c r="X11" s="37">
        <v>2</v>
      </c>
      <c r="Y11" s="37">
        <v>160</v>
      </c>
      <c r="Z11" s="37">
        <v>1</v>
      </c>
      <c r="AA11" s="37">
        <v>217.70000000000002</v>
      </c>
      <c r="AB11" s="37">
        <v>1</v>
      </c>
      <c r="AC11" s="37">
        <v>86.5</v>
      </c>
      <c r="AD11" s="37">
        <v>12</v>
      </c>
      <c r="AE11" s="37">
        <v>0</v>
      </c>
      <c r="AF11" s="37">
        <v>89.7</v>
      </c>
      <c r="AG11" s="37">
        <v>22.5</v>
      </c>
      <c r="AH11" s="37">
        <v>48</v>
      </c>
      <c r="AI11" s="37">
        <v>35.9</v>
      </c>
      <c r="AJ11" s="37">
        <v>103.1</v>
      </c>
      <c r="AK11" s="37">
        <v>40.4</v>
      </c>
      <c r="AL11" s="37">
        <v>27.5</v>
      </c>
      <c r="AM11" s="37">
        <v>803.4</v>
      </c>
      <c r="AN11" s="37">
        <v>339.9</v>
      </c>
      <c r="AO11" s="10" t="s">
        <v>47</v>
      </c>
    </row>
    <row r="12" spans="1:41" ht="51" customHeight="1">
      <c r="A12" s="44" t="s">
        <v>48</v>
      </c>
      <c r="B12" s="34">
        <f t="shared" si="3"/>
        <v>4419.3999999999987</v>
      </c>
      <c r="C12" s="37">
        <v>304</v>
      </c>
      <c r="D12" s="36">
        <v>67</v>
      </c>
      <c r="E12" s="37">
        <v>2</v>
      </c>
      <c r="F12" s="36">
        <v>0.9</v>
      </c>
      <c r="G12" s="37">
        <v>93</v>
      </c>
      <c r="H12" s="37">
        <v>88.399999999999991</v>
      </c>
      <c r="I12" s="37">
        <v>2</v>
      </c>
      <c r="J12" s="37">
        <v>2</v>
      </c>
      <c r="K12" s="37">
        <v>18</v>
      </c>
      <c r="L12" s="37">
        <v>18</v>
      </c>
      <c r="M12" s="37">
        <v>1682</v>
      </c>
      <c r="N12" s="37">
        <v>1651.9999999999998</v>
      </c>
      <c r="O12" s="37">
        <v>473</v>
      </c>
      <c r="P12" s="37">
        <v>434.9</v>
      </c>
      <c r="Q12" s="37">
        <v>404.7</v>
      </c>
      <c r="R12" s="37">
        <v>103</v>
      </c>
      <c r="S12" s="37">
        <v>83</v>
      </c>
      <c r="T12" s="37">
        <v>2.7</v>
      </c>
      <c r="U12" s="37">
        <v>31.8</v>
      </c>
      <c r="V12" s="37">
        <v>0</v>
      </c>
      <c r="W12" s="37">
        <v>4.0999999999999996</v>
      </c>
      <c r="X12" s="37">
        <v>0</v>
      </c>
      <c r="Y12" s="37">
        <v>76.099999999999994</v>
      </c>
      <c r="Z12" s="37">
        <v>3.5</v>
      </c>
      <c r="AA12" s="37">
        <v>124.7</v>
      </c>
      <c r="AB12" s="37">
        <v>2</v>
      </c>
      <c r="AC12" s="37">
        <v>29</v>
      </c>
      <c r="AD12" s="37">
        <v>26.6</v>
      </c>
      <c r="AE12" s="37">
        <v>1</v>
      </c>
      <c r="AF12" s="37">
        <v>58.599999999999994</v>
      </c>
      <c r="AG12" s="37">
        <v>23</v>
      </c>
      <c r="AH12" s="37">
        <v>19.2</v>
      </c>
      <c r="AI12" s="37">
        <v>16.8</v>
      </c>
      <c r="AJ12" s="37">
        <v>97.4</v>
      </c>
      <c r="AK12" s="37">
        <v>45.2</v>
      </c>
      <c r="AL12" s="37">
        <v>34.6</v>
      </c>
      <c r="AM12" s="37">
        <v>428.40000000000003</v>
      </c>
      <c r="AN12" s="37">
        <v>234.8</v>
      </c>
      <c r="AO12" s="10" t="s">
        <v>49</v>
      </c>
    </row>
    <row r="13" spans="1:41" ht="51" customHeight="1">
      <c r="A13" s="44" t="s">
        <v>50</v>
      </c>
      <c r="B13" s="34">
        <f t="shared" si="3"/>
        <v>1475.4</v>
      </c>
      <c r="C13" s="37">
        <v>89</v>
      </c>
      <c r="D13" s="36">
        <v>21.1</v>
      </c>
      <c r="E13" s="37">
        <v>1</v>
      </c>
      <c r="F13" s="36">
        <v>0.8</v>
      </c>
      <c r="G13" s="37">
        <v>27</v>
      </c>
      <c r="H13" s="37">
        <v>24.6</v>
      </c>
      <c r="I13" s="37">
        <v>2</v>
      </c>
      <c r="J13" s="37">
        <v>2</v>
      </c>
      <c r="K13" s="37">
        <v>7</v>
      </c>
      <c r="L13" s="37">
        <v>7</v>
      </c>
      <c r="M13" s="37">
        <v>554</v>
      </c>
      <c r="N13" s="37">
        <v>540.9</v>
      </c>
      <c r="O13" s="37">
        <v>236</v>
      </c>
      <c r="P13" s="37">
        <v>205.10000000000002</v>
      </c>
      <c r="Q13" s="37">
        <v>128.5</v>
      </c>
      <c r="R13" s="37">
        <v>26</v>
      </c>
      <c r="S13" s="37">
        <v>18</v>
      </c>
      <c r="T13" s="37">
        <v>0</v>
      </c>
      <c r="U13" s="37">
        <v>6</v>
      </c>
      <c r="V13" s="37">
        <v>0</v>
      </c>
      <c r="W13" s="37">
        <v>2.4</v>
      </c>
      <c r="X13" s="37">
        <v>0</v>
      </c>
      <c r="Y13" s="37">
        <v>26</v>
      </c>
      <c r="Z13" s="37">
        <v>0</v>
      </c>
      <c r="AA13" s="37">
        <v>36.200000000000003</v>
      </c>
      <c r="AB13" s="37">
        <v>0</v>
      </c>
      <c r="AC13" s="37">
        <v>16</v>
      </c>
      <c r="AD13" s="37">
        <v>5</v>
      </c>
      <c r="AE13" s="37">
        <v>0</v>
      </c>
      <c r="AF13" s="37">
        <v>19.2</v>
      </c>
      <c r="AG13" s="37">
        <v>11.5</v>
      </c>
      <c r="AH13" s="37">
        <v>2</v>
      </c>
      <c r="AI13" s="37">
        <v>6</v>
      </c>
      <c r="AJ13" s="37">
        <v>10</v>
      </c>
      <c r="AK13" s="37">
        <v>15.7</v>
      </c>
      <c r="AL13" s="37">
        <v>4</v>
      </c>
      <c r="AM13" s="37">
        <v>144.6</v>
      </c>
      <c r="AN13" s="37">
        <v>106.80000000000001</v>
      </c>
      <c r="AO13" s="10" t="s">
        <v>51</v>
      </c>
    </row>
    <row r="14" spans="1:41" ht="51" customHeight="1">
      <c r="A14" s="44" t="s">
        <v>52</v>
      </c>
      <c r="B14" s="34">
        <f t="shared" si="3"/>
        <v>1624.8</v>
      </c>
      <c r="C14" s="37">
        <v>78</v>
      </c>
      <c r="D14" s="36">
        <v>44.400000000000006</v>
      </c>
      <c r="E14" s="37">
        <v>1</v>
      </c>
      <c r="F14" s="36">
        <v>0.4</v>
      </c>
      <c r="G14" s="37">
        <v>39</v>
      </c>
      <c r="H14" s="37">
        <v>36.400000000000006</v>
      </c>
      <c r="I14" s="37">
        <v>0</v>
      </c>
      <c r="J14" s="37">
        <v>0</v>
      </c>
      <c r="K14" s="37">
        <v>0</v>
      </c>
      <c r="L14" s="37">
        <v>0</v>
      </c>
      <c r="M14" s="37">
        <v>484</v>
      </c>
      <c r="N14" s="37">
        <v>475.9</v>
      </c>
      <c r="O14" s="37">
        <v>256</v>
      </c>
      <c r="P14" s="37">
        <v>251.1</v>
      </c>
      <c r="Q14" s="37">
        <v>212.2</v>
      </c>
      <c r="R14" s="37">
        <v>36.5</v>
      </c>
      <c r="S14" s="37">
        <v>17</v>
      </c>
      <c r="T14" s="37">
        <v>0</v>
      </c>
      <c r="U14" s="37">
        <v>3</v>
      </c>
      <c r="V14" s="37">
        <v>0</v>
      </c>
      <c r="W14" s="37">
        <v>4</v>
      </c>
      <c r="X14" s="37">
        <v>0</v>
      </c>
      <c r="Y14" s="37">
        <v>28.4</v>
      </c>
      <c r="Z14" s="37">
        <v>0</v>
      </c>
      <c r="AA14" s="37">
        <v>24.5</v>
      </c>
      <c r="AB14" s="37">
        <v>1.5</v>
      </c>
      <c r="AC14" s="37">
        <v>6</v>
      </c>
      <c r="AD14" s="37">
        <v>0</v>
      </c>
      <c r="AE14" s="37">
        <v>0</v>
      </c>
      <c r="AF14" s="37">
        <v>26</v>
      </c>
      <c r="AG14" s="37">
        <v>15</v>
      </c>
      <c r="AH14" s="37">
        <v>11</v>
      </c>
      <c r="AI14" s="37">
        <v>2</v>
      </c>
      <c r="AJ14" s="37">
        <v>12</v>
      </c>
      <c r="AK14" s="37">
        <v>28.6</v>
      </c>
      <c r="AL14" s="37">
        <v>9</v>
      </c>
      <c r="AM14" s="37">
        <v>159.80000000000001</v>
      </c>
      <c r="AN14" s="37">
        <v>141.1</v>
      </c>
      <c r="AO14" s="10" t="s">
        <v>53</v>
      </c>
    </row>
    <row r="15" spans="1:41" ht="51" customHeight="1">
      <c r="A15" s="44" t="s">
        <v>54</v>
      </c>
      <c r="B15" s="34">
        <f t="shared" si="3"/>
        <v>1521.1999999999998</v>
      </c>
      <c r="C15" s="37">
        <v>87</v>
      </c>
      <c r="D15" s="36">
        <v>25.4</v>
      </c>
      <c r="E15" s="37">
        <v>0</v>
      </c>
      <c r="F15" s="36">
        <v>0</v>
      </c>
      <c r="G15" s="37">
        <v>31</v>
      </c>
      <c r="H15" s="37">
        <v>29.8</v>
      </c>
      <c r="I15" s="37">
        <v>4</v>
      </c>
      <c r="J15" s="37">
        <v>3.6</v>
      </c>
      <c r="K15" s="37">
        <v>4</v>
      </c>
      <c r="L15" s="37">
        <v>1.8</v>
      </c>
      <c r="M15" s="37">
        <v>515</v>
      </c>
      <c r="N15" s="37">
        <v>486.8</v>
      </c>
      <c r="O15" s="37">
        <v>229</v>
      </c>
      <c r="P15" s="37">
        <v>224.1</v>
      </c>
      <c r="Q15" s="37">
        <v>177.2</v>
      </c>
      <c r="R15" s="37">
        <v>37</v>
      </c>
      <c r="S15" s="37">
        <v>21</v>
      </c>
      <c r="T15" s="37">
        <v>2</v>
      </c>
      <c r="U15" s="37">
        <v>11</v>
      </c>
      <c r="V15" s="37">
        <v>0</v>
      </c>
      <c r="W15" s="37">
        <v>1</v>
      </c>
      <c r="X15" s="37">
        <v>0</v>
      </c>
      <c r="Y15" s="37">
        <v>25.3</v>
      </c>
      <c r="Z15" s="37">
        <v>0</v>
      </c>
      <c r="AA15" s="37">
        <v>36.800000000000004</v>
      </c>
      <c r="AB15" s="37">
        <v>0</v>
      </c>
      <c r="AC15" s="37">
        <v>23.6</v>
      </c>
      <c r="AD15" s="37">
        <v>2</v>
      </c>
      <c r="AE15" s="37">
        <v>0</v>
      </c>
      <c r="AF15" s="37">
        <v>13.6</v>
      </c>
      <c r="AG15" s="37">
        <v>6</v>
      </c>
      <c r="AH15" s="37">
        <v>2</v>
      </c>
      <c r="AI15" s="37">
        <v>10</v>
      </c>
      <c r="AJ15" s="37">
        <v>11</v>
      </c>
      <c r="AK15" s="37">
        <v>19.899999999999999</v>
      </c>
      <c r="AL15" s="37">
        <v>6</v>
      </c>
      <c r="AM15" s="37">
        <v>171.7</v>
      </c>
      <c r="AN15" s="37">
        <v>85.6</v>
      </c>
      <c r="AO15" s="10" t="s">
        <v>55</v>
      </c>
    </row>
    <row r="16" spans="1:41" ht="51" customHeight="1">
      <c r="A16" s="44" t="s">
        <v>56</v>
      </c>
      <c r="B16" s="34">
        <f t="shared" si="3"/>
        <v>584.4</v>
      </c>
      <c r="C16" s="37">
        <v>23</v>
      </c>
      <c r="D16" s="36">
        <v>6.9999999999999991</v>
      </c>
      <c r="E16" s="37">
        <v>0</v>
      </c>
      <c r="F16" s="36">
        <v>0</v>
      </c>
      <c r="G16" s="37">
        <v>12</v>
      </c>
      <c r="H16" s="37">
        <v>11.7</v>
      </c>
      <c r="I16" s="37">
        <v>0</v>
      </c>
      <c r="J16" s="37">
        <v>0</v>
      </c>
      <c r="K16" s="37">
        <v>0</v>
      </c>
      <c r="L16" s="37">
        <v>0</v>
      </c>
      <c r="M16" s="37">
        <v>178</v>
      </c>
      <c r="N16" s="37">
        <v>176.2</v>
      </c>
      <c r="O16" s="37">
        <v>72</v>
      </c>
      <c r="P16" s="37">
        <v>70.899999999999991</v>
      </c>
      <c r="Q16" s="37">
        <v>100.2</v>
      </c>
      <c r="R16" s="37">
        <v>16</v>
      </c>
      <c r="S16" s="37">
        <v>12</v>
      </c>
      <c r="T16" s="37">
        <v>0</v>
      </c>
      <c r="U16" s="37">
        <v>4</v>
      </c>
      <c r="V16" s="37">
        <v>0</v>
      </c>
      <c r="W16" s="37">
        <v>0</v>
      </c>
      <c r="X16" s="37">
        <v>0</v>
      </c>
      <c r="Y16" s="37">
        <v>7</v>
      </c>
      <c r="Z16" s="37">
        <v>0</v>
      </c>
      <c r="AA16" s="37">
        <v>14</v>
      </c>
      <c r="AB16" s="37">
        <v>0</v>
      </c>
      <c r="AC16" s="37">
        <v>1</v>
      </c>
      <c r="AD16" s="37">
        <v>1</v>
      </c>
      <c r="AE16" s="37">
        <v>0</v>
      </c>
      <c r="AF16" s="37">
        <v>5</v>
      </c>
      <c r="AG16" s="37">
        <v>8</v>
      </c>
      <c r="AH16" s="37">
        <v>2</v>
      </c>
      <c r="AI16" s="37">
        <v>1</v>
      </c>
      <c r="AJ16" s="37">
        <v>12</v>
      </c>
      <c r="AK16" s="37">
        <v>15</v>
      </c>
      <c r="AL16" s="37">
        <v>6</v>
      </c>
      <c r="AM16" s="37">
        <v>47</v>
      </c>
      <c r="AN16" s="37">
        <v>44.4</v>
      </c>
      <c r="AO16" s="10" t="s">
        <v>57</v>
      </c>
    </row>
    <row r="17" spans="1:41" ht="51" customHeight="1">
      <c r="A17" s="44" t="s">
        <v>58</v>
      </c>
      <c r="B17" s="34">
        <f t="shared" si="3"/>
        <v>148.70000000000002</v>
      </c>
      <c r="C17" s="37">
        <v>8</v>
      </c>
      <c r="D17" s="36">
        <v>1.8</v>
      </c>
      <c r="E17" s="37">
        <v>0</v>
      </c>
      <c r="F17" s="36">
        <v>0</v>
      </c>
      <c r="G17" s="37">
        <v>3</v>
      </c>
      <c r="H17" s="37">
        <v>3</v>
      </c>
      <c r="I17" s="37">
        <v>0</v>
      </c>
      <c r="J17" s="37">
        <v>0</v>
      </c>
      <c r="K17" s="37">
        <v>0</v>
      </c>
      <c r="L17" s="37">
        <v>0</v>
      </c>
      <c r="M17" s="37">
        <v>68</v>
      </c>
      <c r="N17" s="37">
        <v>67.400000000000006</v>
      </c>
      <c r="O17" s="37">
        <v>21</v>
      </c>
      <c r="P17" s="37">
        <v>18.5</v>
      </c>
      <c r="Q17" s="37">
        <v>18.7</v>
      </c>
      <c r="R17" s="37">
        <v>5</v>
      </c>
      <c r="S17" s="37">
        <v>0</v>
      </c>
      <c r="T17" s="37">
        <v>0</v>
      </c>
      <c r="U17" s="37">
        <v>1</v>
      </c>
      <c r="V17" s="37">
        <v>0</v>
      </c>
      <c r="W17" s="37">
        <v>0</v>
      </c>
      <c r="X17" s="37">
        <v>0</v>
      </c>
      <c r="Y17" s="37">
        <v>4</v>
      </c>
      <c r="Z17" s="37">
        <v>0</v>
      </c>
      <c r="AA17" s="37">
        <v>0</v>
      </c>
      <c r="AB17" s="37">
        <v>0</v>
      </c>
      <c r="AC17" s="37">
        <v>3</v>
      </c>
      <c r="AD17" s="37">
        <v>0</v>
      </c>
      <c r="AE17" s="37">
        <v>0</v>
      </c>
      <c r="AF17" s="37">
        <v>2</v>
      </c>
      <c r="AG17" s="37">
        <v>0</v>
      </c>
      <c r="AH17" s="37">
        <v>0</v>
      </c>
      <c r="AI17" s="37">
        <v>2</v>
      </c>
      <c r="AJ17" s="37">
        <v>0</v>
      </c>
      <c r="AK17" s="37">
        <v>0</v>
      </c>
      <c r="AL17" s="37">
        <v>0</v>
      </c>
      <c r="AM17" s="37">
        <v>14.3</v>
      </c>
      <c r="AN17" s="37">
        <v>0</v>
      </c>
      <c r="AO17" s="10" t="s">
        <v>59</v>
      </c>
    </row>
    <row r="18" spans="1:41" ht="51" customHeight="1">
      <c r="A18" s="44" t="s">
        <v>60</v>
      </c>
      <c r="B18" s="34">
        <f t="shared" si="3"/>
        <v>507.6</v>
      </c>
      <c r="C18" s="37">
        <v>16</v>
      </c>
      <c r="D18" s="36">
        <v>9.6999999999999993</v>
      </c>
      <c r="E18" s="37">
        <v>0</v>
      </c>
      <c r="F18" s="36">
        <v>0</v>
      </c>
      <c r="G18" s="37">
        <v>7</v>
      </c>
      <c r="H18" s="37">
        <v>7</v>
      </c>
      <c r="I18" s="37">
        <v>0</v>
      </c>
      <c r="J18" s="37">
        <v>0</v>
      </c>
      <c r="K18" s="37">
        <v>0</v>
      </c>
      <c r="L18" s="37">
        <v>0</v>
      </c>
      <c r="M18" s="37">
        <v>105</v>
      </c>
      <c r="N18" s="37">
        <v>102.9</v>
      </c>
      <c r="O18" s="37">
        <v>112</v>
      </c>
      <c r="P18" s="37">
        <v>107</v>
      </c>
      <c r="Q18" s="37">
        <v>91</v>
      </c>
      <c r="R18" s="37">
        <v>12.2</v>
      </c>
      <c r="S18" s="37">
        <v>10</v>
      </c>
      <c r="T18" s="37">
        <v>0</v>
      </c>
      <c r="U18" s="37">
        <v>3</v>
      </c>
      <c r="V18" s="37">
        <v>0</v>
      </c>
      <c r="W18" s="37">
        <v>3</v>
      </c>
      <c r="X18" s="37">
        <v>0</v>
      </c>
      <c r="Y18" s="37">
        <v>9</v>
      </c>
      <c r="Z18" s="37">
        <v>0</v>
      </c>
      <c r="AA18" s="37">
        <v>7</v>
      </c>
      <c r="AB18" s="37">
        <v>0</v>
      </c>
      <c r="AC18" s="37">
        <v>3</v>
      </c>
      <c r="AD18" s="37">
        <v>0</v>
      </c>
      <c r="AE18" s="37">
        <v>0</v>
      </c>
      <c r="AF18" s="37">
        <v>6</v>
      </c>
      <c r="AG18" s="37">
        <v>2</v>
      </c>
      <c r="AH18" s="37">
        <v>5</v>
      </c>
      <c r="AI18" s="37">
        <v>4.8</v>
      </c>
      <c r="AJ18" s="37">
        <v>9</v>
      </c>
      <c r="AK18" s="37">
        <v>6</v>
      </c>
      <c r="AL18" s="37">
        <v>2</v>
      </c>
      <c r="AM18" s="37">
        <v>63</v>
      </c>
      <c r="AN18" s="37">
        <v>29</v>
      </c>
      <c r="AO18" s="10" t="s">
        <v>61</v>
      </c>
    </row>
    <row r="19" spans="1:41" ht="51" customHeight="1">
      <c r="A19" s="44" t="s">
        <v>62</v>
      </c>
      <c r="B19" s="34">
        <f t="shared" si="3"/>
        <v>463.2</v>
      </c>
      <c r="C19" s="37">
        <v>18</v>
      </c>
      <c r="D19" s="36">
        <v>13.7</v>
      </c>
      <c r="E19" s="37">
        <v>0</v>
      </c>
      <c r="F19" s="36">
        <v>0</v>
      </c>
      <c r="G19" s="37">
        <v>6</v>
      </c>
      <c r="H19" s="37">
        <v>6</v>
      </c>
      <c r="I19" s="37">
        <v>0</v>
      </c>
      <c r="J19" s="37">
        <v>0</v>
      </c>
      <c r="K19" s="37">
        <v>0</v>
      </c>
      <c r="L19" s="37">
        <v>0</v>
      </c>
      <c r="M19" s="37">
        <v>117</v>
      </c>
      <c r="N19" s="37">
        <v>113.9</v>
      </c>
      <c r="O19" s="37">
        <v>73</v>
      </c>
      <c r="P19" s="37">
        <v>69.099999999999994</v>
      </c>
      <c r="Q19" s="37">
        <v>64.8</v>
      </c>
      <c r="R19" s="37">
        <v>9</v>
      </c>
      <c r="S19" s="37">
        <v>9</v>
      </c>
      <c r="T19" s="37">
        <v>2</v>
      </c>
      <c r="U19" s="37">
        <v>3</v>
      </c>
      <c r="V19" s="37">
        <v>0</v>
      </c>
      <c r="W19" s="37">
        <v>0</v>
      </c>
      <c r="X19" s="37">
        <v>0</v>
      </c>
      <c r="Y19" s="37">
        <v>5</v>
      </c>
      <c r="Z19" s="37">
        <v>0</v>
      </c>
      <c r="AA19" s="37">
        <v>5.7</v>
      </c>
      <c r="AB19" s="37">
        <v>0</v>
      </c>
      <c r="AC19" s="37">
        <v>6</v>
      </c>
      <c r="AD19" s="37">
        <v>2</v>
      </c>
      <c r="AE19" s="37">
        <v>0</v>
      </c>
      <c r="AF19" s="37">
        <v>5</v>
      </c>
      <c r="AG19" s="37">
        <v>1</v>
      </c>
      <c r="AH19" s="37">
        <v>5</v>
      </c>
      <c r="AI19" s="37">
        <v>3</v>
      </c>
      <c r="AJ19" s="37">
        <v>31</v>
      </c>
      <c r="AK19" s="37">
        <v>8</v>
      </c>
      <c r="AL19" s="37">
        <v>7</v>
      </c>
      <c r="AM19" s="37">
        <v>43.7</v>
      </c>
      <c r="AN19" s="37">
        <v>32.299999999999997</v>
      </c>
      <c r="AO19" s="10" t="s">
        <v>63</v>
      </c>
    </row>
    <row r="20" spans="1:41" ht="51" customHeight="1">
      <c r="A20" s="44" t="s">
        <v>64</v>
      </c>
      <c r="B20" s="34">
        <f t="shared" si="3"/>
        <v>361.40000000000003</v>
      </c>
      <c r="C20" s="37">
        <v>17</v>
      </c>
      <c r="D20" s="36">
        <v>6.4</v>
      </c>
      <c r="E20" s="37">
        <v>0</v>
      </c>
      <c r="F20" s="36">
        <v>0</v>
      </c>
      <c r="G20" s="37">
        <v>7</v>
      </c>
      <c r="H20" s="37">
        <v>7</v>
      </c>
      <c r="I20" s="37">
        <v>0</v>
      </c>
      <c r="J20" s="37">
        <v>0</v>
      </c>
      <c r="K20" s="37">
        <v>0</v>
      </c>
      <c r="L20" s="37">
        <v>0</v>
      </c>
      <c r="M20" s="37">
        <v>126</v>
      </c>
      <c r="N20" s="37">
        <v>122.5</v>
      </c>
      <c r="O20" s="37">
        <v>46</v>
      </c>
      <c r="P20" s="37">
        <v>44.4</v>
      </c>
      <c r="Q20" s="37">
        <v>43</v>
      </c>
      <c r="R20" s="37">
        <v>6</v>
      </c>
      <c r="S20" s="37">
        <v>4</v>
      </c>
      <c r="T20" s="37">
        <v>1</v>
      </c>
      <c r="U20" s="37">
        <v>1</v>
      </c>
      <c r="V20" s="37">
        <v>0</v>
      </c>
      <c r="W20" s="37">
        <v>0</v>
      </c>
      <c r="X20" s="37">
        <v>0</v>
      </c>
      <c r="Y20" s="37">
        <v>6</v>
      </c>
      <c r="Z20" s="37">
        <v>0</v>
      </c>
      <c r="AA20" s="37">
        <v>10</v>
      </c>
      <c r="AB20" s="37">
        <v>0</v>
      </c>
      <c r="AC20" s="37">
        <v>2</v>
      </c>
      <c r="AD20" s="37">
        <v>2</v>
      </c>
      <c r="AE20" s="37">
        <v>0</v>
      </c>
      <c r="AF20" s="37">
        <v>4</v>
      </c>
      <c r="AG20" s="37">
        <v>2</v>
      </c>
      <c r="AH20" s="37">
        <v>2</v>
      </c>
      <c r="AI20" s="37">
        <v>1</v>
      </c>
      <c r="AJ20" s="37">
        <v>6</v>
      </c>
      <c r="AK20" s="37">
        <v>0</v>
      </c>
      <c r="AL20" s="37">
        <v>0</v>
      </c>
      <c r="AM20" s="37">
        <v>41.3</v>
      </c>
      <c r="AN20" s="37">
        <v>32.799999999999997</v>
      </c>
      <c r="AO20" s="10" t="s">
        <v>65</v>
      </c>
    </row>
    <row r="21" spans="1:41" ht="51" customHeight="1">
      <c r="A21" s="44" t="s">
        <v>66</v>
      </c>
      <c r="B21" s="34">
        <f t="shared" si="3"/>
        <v>858.4</v>
      </c>
      <c r="C21" s="37">
        <v>51</v>
      </c>
      <c r="D21" s="36">
        <v>9.1999999999999993</v>
      </c>
      <c r="E21" s="37">
        <v>0</v>
      </c>
      <c r="F21" s="36">
        <v>0</v>
      </c>
      <c r="G21" s="37">
        <v>17</v>
      </c>
      <c r="H21" s="37">
        <v>17</v>
      </c>
      <c r="I21" s="37">
        <v>0</v>
      </c>
      <c r="J21" s="37">
        <v>0</v>
      </c>
      <c r="K21" s="37">
        <v>0</v>
      </c>
      <c r="L21" s="37">
        <v>0</v>
      </c>
      <c r="M21" s="37">
        <v>278</v>
      </c>
      <c r="N21" s="37">
        <v>269.5</v>
      </c>
      <c r="O21" s="37">
        <v>166</v>
      </c>
      <c r="P21" s="37">
        <v>161.30000000000001</v>
      </c>
      <c r="Q21" s="37">
        <v>105.8</v>
      </c>
      <c r="R21" s="37">
        <v>23.1</v>
      </c>
      <c r="S21" s="37">
        <v>11</v>
      </c>
      <c r="T21" s="37">
        <v>0</v>
      </c>
      <c r="U21" s="37">
        <v>3</v>
      </c>
      <c r="V21" s="37">
        <v>0</v>
      </c>
      <c r="W21" s="37">
        <v>0</v>
      </c>
      <c r="X21" s="37">
        <v>0</v>
      </c>
      <c r="Y21" s="37">
        <v>15</v>
      </c>
      <c r="Z21" s="37">
        <v>1</v>
      </c>
      <c r="AA21" s="37">
        <v>14</v>
      </c>
      <c r="AB21" s="37">
        <v>0</v>
      </c>
      <c r="AC21" s="37">
        <v>0</v>
      </c>
      <c r="AD21" s="37">
        <v>0</v>
      </c>
      <c r="AE21" s="37">
        <v>0</v>
      </c>
      <c r="AF21" s="37">
        <v>9.9</v>
      </c>
      <c r="AG21" s="37">
        <v>8</v>
      </c>
      <c r="AH21" s="37">
        <v>2</v>
      </c>
      <c r="AI21" s="37">
        <v>4</v>
      </c>
      <c r="AJ21" s="37">
        <v>12</v>
      </c>
      <c r="AK21" s="37">
        <v>9.5</v>
      </c>
      <c r="AL21" s="37">
        <v>3</v>
      </c>
      <c r="AM21" s="37">
        <v>95.4</v>
      </c>
      <c r="AN21" s="37">
        <v>33.700000000000003</v>
      </c>
      <c r="AO21" s="10" t="s">
        <v>67</v>
      </c>
    </row>
    <row r="22" spans="1:41" ht="51" customHeight="1">
      <c r="A22" s="44" t="s">
        <v>68</v>
      </c>
      <c r="B22" s="34">
        <f>SUM(C22:F22,H22,J22,L22,N22,P22:AN22)</f>
        <v>693.3</v>
      </c>
      <c r="C22" s="37">
        <v>42</v>
      </c>
      <c r="D22" s="36">
        <v>15.600000000000001</v>
      </c>
      <c r="E22" s="37">
        <v>1</v>
      </c>
      <c r="F22" s="36">
        <v>0</v>
      </c>
      <c r="G22" s="37">
        <v>11</v>
      </c>
      <c r="H22" s="37">
        <v>11</v>
      </c>
      <c r="I22" s="37">
        <v>2</v>
      </c>
      <c r="J22" s="37">
        <v>2</v>
      </c>
      <c r="K22" s="37">
        <v>6</v>
      </c>
      <c r="L22" s="37">
        <v>6</v>
      </c>
      <c r="M22" s="37">
        <v>235</v>
      </c>
      <c r="N22" s="37">
        <v>232.20000000000002</v>
      </c>
      <c r="O22" s="37">
        <v>108</v>
      </c>
      <c r="P22" s="37">
        <v>104.50000000000001</v>
      </c>
      <c r="Q22" s="37">
        <v>59.5</v>
      </c>
      <c r="R22" s="37">
        <v>23</v>
      </c>
      <c r="S22" s="37">
        <v>8</v>
      </c>
      <c r="T22" s="37">
        <v>1</v>
      </c>
      <c r="U22" s="37">
        <v>4</v>
      </c>
      <c r="V22" s="37">
        <v>0</v>
      </c>
      <c r="W22" s="37">
        <v>1</v>
      </c>
      <c r="X22" s="37">
        <v>0</v>
      </c>
      <c r="Y22" s="37">
        <v>16.2</v>
      </c>
      <c r="Z22" s="37">
        <v>2</v>
      </c>
      <c r="AA22" s="37">
        <v>25</v>
      </c>
      <c r="AB22" s="37">
        <v>0</v>
      </c>
      <c r="AC22" s="37">
        <v>17</v>
      </c>
      <c r="AD22" s="37">
        <v>3</v>
      </c>
      <c r="AE22" s="37">
        <v>0</v>
      </c>
      <c r="AF22" s="37">
        <v>9</v>
      </c>
      <c r="AG22" s="37">
        <v>0</v>
      </c>
      <c r="AH22" s="37">
        <v>0</v>
      </c>
      <c r="AI22" s="37">
        <v>3</v>
      </c>
      <c r="AJ22" s="37">
        <v>1</v>
      </c>
      <c r="AK22" s="37">
        <v>6</v>
      </c>
      <c r="AL22" s="37">
        <v>3.8</v>
      </c>
      <c r="AM22" s="37">
        <v>71.699999999999989</v>
      </c>
      <c r="AN22" s="37">
        <v>24.8</v>
      </c>
      <c r="AO22" s="10" t="s">
        <v>69</v>
      </c>
    </row>
    <row r="23" spans="1:41" ht="51" customHeight="1">
      <c r="A23" s="44" t="s">
        <v>70</v>
      </c>
      <c r="B23" s="34">
        <f>SUM(C23:F23,H23,J23,L23,N23,P23:AN23)</f>
        <v>1736.3</v>
      </c>
      <c r="C23" s="37">
        <v>220</v>
      </c>
      <c r="D23" s="36">
        <v>192.4</v>
      </c>
      <c r="E23" s="37">
        <v>5</v>
      </c>
      <c r="F23" s="36">
        <v>8</v>
      </c>
      <c r="G23" s="37">
        <v>33</v>
      </c>
      <c r="H23" s="37">
        <v>31.9</v>
      </c>
      <c r="I23" s="37">
        <v>3</v>
      </c>
      <c r="J23" s="37">
        <v>3</v>
      </c>
      <c r="K23" s="37">
        <v>25</v>
      </c>
      <c r="L23" s="37">
        <v>25</v>
      </c>
      <c r="M23" s="37">
        <v>677</v>
      </c>
      <c r="N23" s="37">
        <v>658.40000000000009</v>
      </c>
      <c r="O23" s="37">
        <v>29</v>
      </c>
      <c r="P23" s="37">
        <v>27.4</v>
      </c>
      <c r="Q23" s="37">
        <v>61.7</v>
      </c>
      <c r="R23" s="37">
        <v>69</v>
      </c>
      <c r="S23" s="37">
        <v>54</v>
      </c>
      <c r="T23" s="37">
        <v>3</v>
      </c>
      <c r="U23" s="37">
        <v>21</v>
      </c>
      <c r="V23" s="37">
        <v>0</v>
      </c>
      <c r="W23" s="37">
        <v>2</v>
      </c>
      <c r="X23" s="37">
        <v>1</v>
      </c>
      <c r="Y23" s="37">
        <v>30.8</v>
      </c>
      <c r="Z23" s="37">
        <v>0</v>
      </c>
      <c r="AA23" s="37">
        <v>40.799999999999997</v>
      </c>
      <c r="AB23" s="37">
        <v>0</v>
      </c>
      <c r="AC23" s="37">
        <v>12</v>
      </c>
      <c r="AD23" s="37">
        <v>1</v>
      </c>
      <c r="AE23" s="37">
        <v>0</v>
      </c>
      <c r="AF23" s="37">
        <v>12</v>
      </c>
      <c r="AG23" s="37">
        <v>1</v>
      </c>
      <c r="AH23" s="37">
        <v>1</v>
      </c>
      <c r="AI23" s="37">
        <v>14</v>
      </c>
      <c r="AJ23" s="37">
        <v>24.6</v>
      </c>
      <c r="AK23" s="37">
        <v>16.5</v>
      </c>
      <c r="AL23" s="37">
        <v>3.4</v>
      </c>
      <c r="AM23" s="37">
        <v>122.60000000000001</v>
      </c>
      <c r="AN23" s="37">
        <v>73.8</v>
      </c>
      <c r="AO23" s="10" t="s">
        <v>71</v>
      </c>
    </row>
    <row r="24" spans="1:41" ht="51" customHeight="1">
      <c r="A24" s="44" t="s">
        <v>72</v>
      </c>
      <c r="B24" s="34">
        <f>SUM(C24:F24,H24,J24,L24,N24,P24:AN24)</f>
        <v>410.79999999999995</v>
      </c>
      <c r="C24" s="37">
        <v>27</v>
      </c>
      <c r="D24" s="36">
        <v>7.5</v>
      </c>
      <c r="E24" s="37">
        <v>1</v>
      </c>
      <c r="F24" s="36">
        <v>0</v>
      </c>
      <c r="G24" s="37">
        <v>9</v>
      </c>
      <c r="H24" s="37">
        <v>9</v>
      </c>
      <c r="I24" s="37">
        <v>1</v>
      </c>
      <c r="J24" s="37">
        <v>1</v>
      </c>
      <c r="K24" s="37">
        <v>0</v>
      </c>
      <c r="L24" s="37">
        <v>0</v>
      </c>
      <c r="M24" s="37">
        <v>166</v>
      </c>
      <c r="N24" s="37">
        <v>163.69999999999999</v>
      </c>
      <c r="O24" s="37">
        <v>30</v>
      </c>
      <c r="P24" s="37">
        <v>30</v>
      </c>
      <c r="Q24" s="37">
        <v>45</v>
      </c>
      <c r="R24" s="37">
        <v>9</v>
      </c>
      <c r="S24" s="37">
        <v>5</v>
      </c>
      <c r="T24" s="37">
        <v>1</v>
      </c>
      <c r="U24" s="37">
        <v>3</v>
      </c>
      <c r="V24" s="37">
        <v>0</v>
      </c>
      <c r="W24" s="37">
        <v>3</v>
      </c>
      <c r="X24" s="37">
        <v>0</v>
      </c>
      <c r="Y24" s="37">
        <v>8</v>
      </c>
      <c r="Z24" s="37">
        <v>0</v>
      </c>
      <c r="AA24" s="37">
        <v>15</v>
      </c>
      <c r="AB24" s="37">
        <v>0</v>
      </c>
      <c r="AC24" s="37">
        <v>8.5</v>
      </c>
      <c r="AD24" s="37">
        <v>0.2</v>
      </c>
      <c r="AE24" s="37">
        <v>0</v>
      </c>
      <c r="AF24" s="37">
        <v>4</v>
      </c>
      <c r="AG24" s="37">
        <v>3</v>
      </c>
      <c r="AH24" s="37">
        <v>0</v>
      </c>
      <c r="AI24" s="37">
        <v>0</v>
      </c>
      <c r="AJ24" s="37">
        <v>1</v>
      </c>
      <c r="AK24" s="37">
        <v>2</v>
      </c>
      <c r="AL24" s="37">
        <v>2</v>
      </c>
      <c r="AM24" s="37">
        <v>34</v>
      </c>
      <c r="AN24" s="37">
        <v>27.9</v>
      </c>
      <c r="AO24" s="10" t="s">
        <v>73</v>
      </c>
    </row>
    <row r="25" spans="1:41" ht="18.75" customHeight="1">
      <c r="A25" s="44"/>
      <c r="B25" s="34"/>
      <c r="C25" s="37"/>
      <c r="D25" s="36"/>
      <c r="E25" s="37"/>
      <c r="F25" s="36"/>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8"/>
      <c r="AO25" s="10"/>
    </row>
    <row r="26" spans="1:41" ht="51" customHeight="1">
      <c r="A26" s="44" t="s">
        <v>74</v>
      </c>
      <c r="B26" s="34">
        <f>SUM(C26:F26,H26,J26,L26,N26,P26:AN26)</f>
        <v>0</v>
      </c>
      <c r="C26" s="37">
        <v>0</v>
      </c>
      <c r="D26" s="36">
        <v>0</v>
      </c>
      <c r="E26" s="37">
        <v>0</v>
      </c>
      <c r="F26" s="36">
        <v>0</v>
      </c>
      <c r="G26" s="37">
        <v>0</v>
      </c>
      <c r="H26" s="37">
        <v>0</v>
      </c>
      <c r="I26" s="37">
        <v>0</v>
      </c>
      <c r="J26" s="37">
        <v>0</v>
      </c>
      <c r="K26" s="37">
        <v>0</v>
      </c>
      <c r="L26" s="37">
        <v>0</v>
      </c>
      <c r="M26" s="37">
        <v>0</v>
      </c>
      <c r="N26" s="37">
        <v>0</v>
      </c>
      <c r="O26" s="37">
        <v>0</v>
      </c>
      <c r="P26" s="37">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7">
        <v>0</v>
      </c>
      <c r="AN26" s="38">
        <v>0</v>
      </c>
      <c r="AO26" s="10" t="s">
        <v>75</v>
      </c>
    </row>
    <row r="27" spans="1:41" ht="51" customHeight="1">
      <c r="A27" s="44" t="s">
        <v>76</v>
      </c>
      <c r="B27" s="34">
        <f>SUM(C27:F27,H27,J27,L27,N27,P27:AN27)</f>
        <v>233.80000000000004</v>
      </c>
      <c r="C27" s="37">
        <v>13</v>
      </c>
      <c r="D27" s="36">
        <v>5.0999999999999996</v>
      </c>
      <c r="E27" s="37">
        <v>0</v>
      </c>
      <c r="F27" s="36">
        <v>0</v>
      </c>
      <c r="G27" s="37">
        <v>4</v>
      </c>
      <c r="H27" s="37">
        <v>4</v>
      </c>
      <c r="I27" s="37">
        <v>0</v>
      </c>
      <c r="J27" s="37">
        <v>0</v>
      </c>
      <c r="K27" s="37">
        <v>0</v>
      </c>
      <c r="L27" s="37">
        <v>0</v>
      </c>
      <c r="M27" s="37">
        <v>69</v>
      </c>
      <c r="N27" s="37">
        <v>65.8</v>
      </c>
      <c r="O27" s="37">
        <v>42</v>
      </c>
      <c r="P27" s="37">
        <v>25.7</v>
      </c>
      <c r="Q27" s="37">
        <v>19.8</v>
      </c>
      <c r="R27" s="37">
        <v>15</v>
      </c>
      <c r="S27" s="37">
        <v>4.3</v>
      </c>
      <c r="T27" s="37">
        <v>0</v>
      </c>
      <c r="U27" s="37">
        <v>3</v>
      </c>
      <c r="V27" s="37">
        <v>0</v>
      </c>
      <c r="W27" s="37">
        <v>0</v>
      </c>
      <c r="X27" s="37">
        <v>0</v>
      </c>
      <c r="Y27" s="37">
        <v>7</v>
      </c>
      <c r="Z27" s="37">
        <v>0</v>
      </c>
      <c r="AA27" s="37">
        <v>8</v>
      </c>
      <c r="AB27" s="37">
        <v>0</v>
      </c>
      <c r="AC27" s="37">
        <v>3</v>
      </c>
      <c r="AD27" s="37">
        <v>4</v>
      </c>
      <c r="AE27" s="37">
        <v>0</v>
      </c>
      <c r="AF27" s="37">
        <v>5</v>
      </c>
      <c r="AG27" s="37">
        <v>1</v>
      </c>
      <c r="AH27" s="37">
        <v>0</v>
      </c>
      <c r="AI27" s="37">
        <v>0</v>
      </c>
      <c r="AJ27" s="37">
        <v>3</v>
      </c>
      <c r="AK27" s="37">
        <v>4.8</v>
      </c>
      <c r="AL27" s="37">
        <v>1</v>
      </c>
      <c r="AM27" s="37">
        <v>30.5</v>
      </c>
      <c r="AN27" s="38">
        <v>10.8</v>
      </c>
      <c r="AO27" s="10" t="s">
        <v>77</v>
      </c>
    </row>
    <row r="28" spans="1:41" ht="51" customHeight="1">
      <c r="A28" s="45" t="s">
        <v>78</v>
      </c>
      <c r="B28" s="39">
        <f>SUM(C28:F28,H28,J28,L28,N28,P28:AN28)</f>
        <v>162.29999999999998</v>
      </c>
      <c r="C28" s="40">
        <v>8</v>
      </c>
      <c r="D28" s="41">
        <v>3.3</v>
      </c>
      <c r="E28" s="40">
        <v>0</v>
      </c>
      <c r="F28" s="41">
        <v>0</v>
      </c>
      <c r="G28" s="40">
        <v>4</v>
      </c>
      <c r="H28" s="40">
        <v>2.6</v>
      </c>
      <c r="I28" s="40">
        <v>0</v>
      </c>
      <c r="J28" s="40">
        <v>0</v>
      </c>
      <c r="K28" s="40">
        <v>0</v>
      </c>
      <c r="L28" s="40">
        <v>0</v>
      </c>
      <c r="M28" s="40">
        <v>39</v>
      </c>
      <c r="N28" s="40">
        <v>38.4</v>
      </c>
      <c r="O28" s="40">
        <v>36</v>
      </c>
      <c r="P28" s="40">
        <v>35.4</v>
      </c>
      <c r="Q28" s="40">
        <v>20.2</v>
      </c>
      <c r="R28" s="40">
        <v>0</v>
      </c>
      <c r="S28" s="40">
        <v>0</v>
      </c>
      <c r="T28" s="40">
        <v>0</v>
      </c>
      <c r="U28" s="40">
        <v>0</v>
      </c>
      <c r="V28" s="40">
        <v>0</v>
      </c>
      <c r="W28" s="40">
        <v>0</v>
      </c>
      <c r="X28" s="40">
        <v>0</v>
      </c>
      <c r="Y28" s="40">
        <v>4</v>
      </c>
      <c r="Z28" s="40">
        <v>0</v>
      </c>
      <c r="AA28" s="40">
        <v>0</v>
      </c>
      <c r="AB28" s="40">
        <v>1</v>
      </c>
      <c r="AC28" s="40">
        <v>0</v>
      </c>
      <c r="AD28" s="40">
        <v>0</v>
      </c>
      <c r="AE28" s="40">
        <v>0</v>
      </c>
      <c r="AF28" s="40">
        <v>3</v>
      </c>
      <c r="AG28" s="40">
        <v>4</v>
      </c>
      <c r="AH28" s="40">
        <v>0</v>
      </c>
      <c r="AI28" s="40">
        <v>0</v>
      </c>
      <c r="AJ28" s="40">
        <v>3</v>
      </c>
      <c r="AK28" s="40">
        <v>8</v>
      </c>
      <c r="AL28" s="40">
        <v>3</v>
      </c>
      <c r="AM28" s="40">
        <v>14</v>
      </c>
      <c r="AN28" s="42">
        <v>14.4</v>
      </c>
      <c r="AO28" s="11" t="s">
        <v>79</v>
      </c>
    </row>
    <row r="29" spans="1:41">
      <c r="A29" s="3" t="s">
        <v>80</v>
      </c>
    </row>
    <row r="30" spans="1:41">
      <c r="A30" s="3" t="s">
        <v>81</v>
      </c>
    </row>
    <row r="31" spans="1:41">
      <c r="A31" s="3" t="s">
        <v>82</v>
      </c>
    </row>
  </sheetData>
  <mergeCells count="36">
    <mergeCell ref="AN5:AN6"/>
    <mergeCell ref="AO5:AO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B1:AL3"/>
    <mergeCell ref="AM4:AO4"/>
    <mergeCell ref="A5:A6"/>
    <mergeCell ref="B5:B6"/>
    <mergeCell ref="C5:D5"/>
    <mergeCell ref="E5:F5"/>
    <mergeCell ref="G5:H5"/>
    <mergeCell ref="I5:J5"/>
    <mergeCell ref="K5:L5"/>
    <mergeCell ref="M5:N5"/>
    <mergeCell ref="O5:P5"/>
    <mergeCell ref="Q5:Q6"/>
    <mergeCell ref="R5:R6"/>
    <mergeCell ref="S5:S6"/>
    <mergeCell ref="T5:T6"/>
  </mergeCells>
  <phoneticPr fontId="3"/>
  <printOptions horizontalCentered="1"/>
  <pageMargins left="0.39370078740157483" right="0.39370078740157483" top="0.63" bottom="0.51" header="0" footer="0"/>
  <pageSetup paperSize="9" scale="36"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i2017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2010-11-01T08:16:50Z</cp:lastPrinted>
  <dcterms:created xsi:type="dcterms:W3CDTF">2010-09-22T07:00:57Z</dcterms:created>
  <dcterms:modified xsi:type="dcterms:W3CDTF">2010-11-01T08:55:38Z</dcterms:modified>
</cp:coreProperties>
</file>