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40" activeTab="0"/>
  </bookViews>
  <sheets>
    <sheet name="176B" sheetId="1" r:id="rId1"/>
  </sheets>
  <definedNames>
    <definedName name="_10.電気_ガスおよび水道" localSheetId="0">'176B'!$A$1:$F$17</definedName>
    <definedName name="_10.電気_ガスおよび水道">#REF!</definedName>
    <definedName name="_xlnm.Print_Area" localSheetId="0">'176B'!$A$1:$P$36</definedName>
  </definedNames>
  <calcPr fullCalcOnLoad="1"/>
</workbook>
</file>

<file path=xl/sharedStrings.xml><?xml version="1.0" encoding="utf-8"?>
<sst xmlns="http://schemas.openxmlformats.org/spreadsheetml/2006/main" count="80" uniqueCount="74">
  <si>
    <t>（単位　千円）</t>
  </si>
  <si>
    <t>Ｂ．歳                     出</t>
  </si>
  <si>
    <t>年　　度</t>
  </si>
  <si>
    <t>農    林</t>
  </si>
  <si>
    <t>災害復旧</t>
  </si>
  <si>
    <t>標示</t>
  </si>
  <si>
    <t>お よ び</t>
  </si>
  <si>
    <t>総　　額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</si>
  <si>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</si>
  <si>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</si>
  <si>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</si>
  <si>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</si>
  <si>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</si>
  <si>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</si>
  <si>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</si>
  <si>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</si>
  <si>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</si>
  <si>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公債費</t>
  </si>
  <si>
    <t>諸支出金</t>
  </si>
  <si>
    <t>市 町 村</t>
  </si>
  <si>
    <t>水産業費</t>
  </si>
  <si>
    <t>事 業 費</t>
  </si>
  <si>
    <t>番号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</si>
  <si>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</si>
  <si>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</si>
  <si>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</si>
  <si>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</si>
  <si>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</si>
  <si>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</si>
  <si>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</si>
  <si>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</si>
  <si>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</si>
  <si>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</si>
  <si>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</si>
  <si>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</si>
  <si>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</si>
  <si>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</si>
  <si>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</si>
  <si>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</si>
  <si>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</si>
  <si>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</si>
  <si>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</si>
  <si>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</si>
  <si>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</si>
  <si>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</si>
  <si>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</si>
  <si>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</si>
  <si>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</si>
  <si>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</si>
  <si>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12</t>
  </si>
  <si>
    <t>13</t>
  </si>
  <si>
    <t>14</t>
  </si>
  <si>
    <t>12 豊後大野市</t>
  </si>
  <si>
    <t>速見郡</t>
  </si>
  <si>
    <t>玖珠郡</t>
  </si>
  <si>
    <t>東</t>
  </si>
  <si>
    <t>玖</t>
  </si>
  <si>
    <t>14</t>
  </si>
  <si>
    <t>15</t>
  </si>
  <si>
    <t>平成13年度</t>
  </si>
  <si>
    <t>16</t>
  </si>
  <si>
    <t>17</t>
  </si>
  <si>
    <t>17</t>
  </si>
  <si>
    <t>13 由　布　市</t>
  </si>
  <si>
    <t>14 国　東　市</t>
  </si>
  <si>
    <t>東国東郡</t>
  </si>
  <si>
    <t>15 姫  島  村</t>
  </si>
  <si>
    <t>16 日  出  町</t>
  </si>
  <si>
    <t>17 九  重  町</t>
  </si>
  <si>
    <t>18 玖  珠  町</t>
  </si>
  <si>
    <t>資料：県地方行政局「市町村財政概要」</t>
  </si>
  <si>
    <t>15</t>
  </si>
  <si>
    <t>速</t>
  </si>
  <si>
    <t>18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</si>
</sst>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0"/>
      <color indexed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color indexed="17"/>
      <name val="ＭＳ 明朝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77" fontId="7" fillId="0" borderId="1" xfId="0" applyNumberFormat="1" applyFont="1" applyBorder="1" applyAlignment="1">
      <alignment horizontal="centerContinuous"/>
    </xf>
    <xf numFmtId="49" fontId="6" fillId="0" borderId="2" xfId="0" applyNumberFormat="1" applyFont="1" applyBorder="1" applyAlignment="1" applyProtection="1">
      <alignment horizontal="center"/>
      <protection locked="0"/>
    </xf>
    <xf numFmtId="177" fontId="8" fillId="0" borderId="0" xfId="0" applyNumberFormat="1" applyFont="1" applyAlignment="1">
      <alignment/>
    </xf>
    <xf numFmtId="49" fontId="8" fillId="0" borderId="0" xfId="0" applyNumberFormat="1" applyFont="1" applyBorder="1" applyAlignment="1" applyProtection="1">
      <alignment horizontal="center"/>
      <protection/>
    </xf>
    <xf numFmtId="177" fontId="8" fillId="0" borderId="2" xfId="0" applyNumberFormat="1" applyFont="1" applyBorder="1" applyAlignment="1" applyProtection="1">
      <alignment horizontal="center"/>
      <protection/>
    </xf>
    <xf numFmtId="177" fontId="8" fillId="0" borderId="0" xfId="0" applyNumberFormat="1" applyFont="1" applyBorder="1" applyAlignment="1" applyProtection="1">
      <alignment horizontal="left"/>
      <protection/>
    </xf>
    <xf numFmtId="177" fontId="8" fillId="0" borderId="0" xfId="0" applyNumberFormat="1" applyFont="1" applyBorder="1" applyAlignment="1" applyProtection="1">
      <alignment/>
      <protection/>
    </xf>
    <xf numFmtId="49" fontId="8" fillId="0" borderId="0" xfId="0" applyNumberFormat="1" applyFont="1" applyBorder="1" applyAlignment="1" applyProtection="1" quotePrefix="1">
      <alignment horizontal="center"/>
      <protection/>
    </xf>
    <xf numFmtId="177" fontId="8" fillId="0" borderId="1" xfId="0" applyNumberFormat="1" applyFont="1" applyBorder="1" applyAlignment="1">
      <alignment horizontal="centerContinuous"/>
    </xf>
    <xf numFmtId="177" fontId="8" fillId="0" borderId="1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177" fontId="8" fillId="0" borderId="3" xfId="0" applyNumberFormat="1" applyFont="1" applyBorder="1" applyAlignment="1" applyProtection="1">
      <alignment/>
      <protection/>
    </xf>
    <xf numFmtId="177" fontId="8" fillId="0" borderId="3" xfId="0" applyNumberFormat="1" applyFont="1" applyAlignment="1">
      <alignment/>
    </xf>
    <xf numFmtId="177" fontId="8" fillId="0" borderId="3" xfId="0" applyNumberFormat="1" applyFont="1" applyAlignment="1">
      <alignment horizontal="center"/>
    </xf>
    <xf numFmtId="177" fontId="8" fillId="0" borderId="0" xfId="0" applyNumberFormat="1" applyFont="1" applyAlignment="1">
      <alignment horizontal="center"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center"/>
      <protection/>
    </xf>
    <xf numFmtId="49" fontId="9" fillId="0" borderId="2" xfId="0" applyNumberFormat="1" applyFont="1" applyBorder="1" applyAlignment="1">
      <alignment horizontal="center"/>
    </xf>
    <xf numFmtId="177" fontId="0" fillId="0" borderId="0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 quotePrefix="1">
      <alignment horizontal="center"/>
      <protection locked="0"/>
    </xf>
    <xf numFmtId="49" fontId="0" fillId="0" borderId="2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/>
      <protection/>
    </xf>
    <xf numFmtId="49" fontId="0" fillId="0" borderId="2" xfId="0" applyNumberFormat="1" applyFont="1" applyBorder="1" applyAlignment="1">
      <alignment horizontal="center"/>
    </xf>
    <xf numFmtId="41" fontId="0" fillId="0" borderId="2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4" xfId="0" applyNumberFormat="1" applyFont="1" applyBorder="1" applyAlignment="1" applyProtection="1">
      <alignment/>
      <protection locked="0"/>
    </xf>
    <xf numFmtId="41" fontId="0" fillId="0" borderId="2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41" fontId="0" fillId="0" borderId="0" xfId="0" applyNumberFormat="1" applyFont="1" applyAlignment="1">
      <alignment horizontal="right"/>
    </xf>
    <xf numFmtId="41" fontId="0" fillId="0" borderId="0" xfId="0" applyNumberFormat="1" applyFont="1" applyAlignment="1">
      <alignment/>
    </xf>
    <xf numFmtId="41" fontId="0" fillId="0" borderId="4" xfId="0" applyNumberFormat="1" applyFont="1" applyBorder="1" applyAlignment="1">
      <alignment/>
    </xf>
    <xf numFmtId="41" fontId="9" fillId="0" borderId="2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9" fillId="0" borderId="0" xfId="0" applyNumberFormat="1" applyFont="1" applyAlignment="1">
      <alignment horizontal="right"/>
    </xf>
    <xf numFmtId="41" fontId="9" fillId="0" borderId="0" xfId="0" applyNumberFormat="1" applyFont="1" applyAlignment="1">
      <alignment/>
    </xf>
    <xf numFmtId="41" fontId="9" fillId="0" borderId="0" xfId="0" applyNumberFormat="1" applyFont="1" applyBorder="1" applyAlignment="1">
      <alignment/>
    </xf>
    <xf numFmtId="41" fontId="8" fillId="0" borderId="2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/>
      <protection/>
    </xf>
    <xf numFmtId="41" fontId="0" fillId="0" borderId="2" xfId="0" applyNumberFormat="1" applyFont="1" applyBorder="1" applyAlignment="1" applyProtection="1">
      <alignment/>
      <protection/>
    </xf>
    <xf numFmtId="41" fontId="10" fillId="0" borderId="0" xfId="0" applyNumberFormat="1" applyFont="1" applyAlignment="1" applyProtection="1">
      <alignment/>
      <protection locked="0"/>
    </xf>
    <xf numFmtId="41" fontId="10" fillId="0" borderId="0" xfId="0" applyNumberFormat="1" applyFont="1" applyBorder="1" applyAlignment="1" applyProtection="1">
      <alignment/>
      <protection locked="0"/>
    </xf>
    <xf numFmtId="41" fontId="0" fillId="0" borderId="2" xfId="0" applyNumberFormat="1" applyFont="1" applyBorder="1" applyAlignment="1" applyProtection="1">
      <alignment/>
      <protection/>
    </xf>
    <xf numFmtId="41" fontId="10" fillId="0" borderId="0" xfId="0" applyNumberFormat="1" applyFont="1" applyBorder="1" applyAlignment="1" applyProtection="1">
      <alignment horizontal="center"/>
      <protection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77" fontId="0" fillId="0" borderId="2" xfId="0" applyNumberFormat="1" applyFont="1" applyBorder="1" applyAlignment="1">
      <alignment vertical="center"/>
    </xf>
    <xf numFmtId="177" fontId="0" fillId="0" borderId="2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Border="1" applyAlignment="1">
      <alignment vertical="center"/>
    </xf>
    <xf numFmtId="177" fontId="0" fillId="0" borderId="2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vertical="center"/>
    </xf>
    <xf numFmtId="177" fontId="8" fillId="0" borderId="0" xfId="0" applyNumberFormat="1" applyFont="1" applyAlignment="1">
      <alignment vertical="center"/>
    </xf>
    <xf numFmtId="177" fontId="0" fillId="0" borderId="0" xfId="0" applyNumberFormat="1" applyFont="1" applyAlignment="1" applyProtection="1">
      <alignment horizontal="center" vertical="center"/>
      <protection/>
    </xf>
    <xf numFmtId="177" fontId="0" fillId="0" borderId="2" xfId="0" applyNumberFormat="1" applyFont="1" applyBorder="1" applyAlignment="1" applyProtection="1">
      <alignment horizontal="center" vertical="center"/>
      <protection/>
    </xf>
    <xf numFmtId="177" fontId="0" fillId="0" borderId="2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 applyProtection="1">
      <alignment horizontal="center" vertical="center"/>
      <protection/>
    </xf>
    <xf numFmtId="177" fontId="0" fillId="0" borderId="5" xfId="0" applyNumberFormat="1" applyFont="1" applyBorder="1" applyAlignment="1" applyProtection="1">
      <alignment horizontal="center" vertical="center"/>
      <protection/>
    </xf>
    <xf numFmtId="177" fontId="0" fillId="0" borderId="6" xfId="0" applyNumberFormat="1" applyFont="1" applyBorder="1" applyAlignment="1">
      <alignment vertical="center"/>
    </xf>
    <xf numFmtId="177" fontId="0" fillId="0" borderId="6" xfId="0" applyNumberFormat="1" applyFont="1" applyBorder="1" applyAlignment="1" applyProtection="1">
      <alignment horizontal="center" vertical="center"/>
      <protection/>
    </xf>
    <xf numFmtId="177" fontId="0" fillId="0" borderId="5" xfId="0" applyNumberFormat="1" applyFont="1" applyBorder="1" applyAlignment="1">
      <alignment vertical="center"/>
    </xf>
    <xf numFmtId="177" fontId="0" fillId="0" borderId="6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 applyProtection="1">
      <alignment horizontal="center" vertical="center"/>
      <protection/>
    </xf>
    <xf numFmtId="177" fontId="0" fillId="0" borderId="7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 quotePrefix="1">
      <alignment horizontal="left"/>
    </xf>
    <xf numFmtId="177" fontId="0" fillId="0" borderId="2" xfId="0" applyNumberFormat="1" applyFont="1" applyBorder="1" applyAlignment="1" applyProtection="1">
      <alignment horizont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view="pageBreakPreview" zoomScaleNormal="75" zoomScaleSheetLayoutView="100" workbookViewId="0" topLeftCell="A1">
      <selection activeCell="E46" sqref="E46"/>
    </sheetView>
  </sheetViews>
  <sheetFormatPr defaultColWidth="15.25390625" defaultRowHeight="12" customHeight="1"/>
  <cols>
    <col min="1" max="8" width="16.375" style="3" customWidth="1"/>
    <col min="9" max="15" width="18.125" style="3" customWidth="1"/>
    <col min="16" max="16" width="5.875" style="15" customWidth="1"/>
    <col min="17" max="16384" width="15.25390625" style="3" customWidth="1"/>
  </cols>
  <sheetData>
    <row r="1" spans="1:16" ht="15.75" customHeight="1" thickBot="1">
      <c r="A1" s="47" t="s">
        <v>0</v>
      </c>
      <c r="B1" s="1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0"/>
      <c r="P1" s="10"/>
    </row>
    <row r="2" spans="1:18" s="54" customFormat="1" ht="12.75" thickTop="1">
      <c r="A2" s="48" t="s">
        <v>2</v>
      </c>
      <c r="B2" s="49"/>
      <c r="C2" s="49"/>
      <c r="D2" s="49"/>
      <c r="E2" s="50"/>
      <c r="F2" s="50"/>
      <c r="G2" s="50"/>
      <c r="H2" s="50" t="s">
        <v>3</v>
      </c>
      <c r="I2" s="51"/>
      <c r="J2" s="50"/>
      <c r="K2" s="50"/>
      <c r="L2" s="49"/>
      <c r="M2" s="52" t="s">
        <v>4</v>
      </c>
      <c r="N2" s="49"/>
      <c r="O2" s="50"/>
      <c r="P2" s="50" t="s">
        <v>5</v>
      </c>
      <c r="Q2" s="53"/>
      <c r="R2" s="53"/>
    </row>
    <row r="3" spans="1:18" s="54" customFormat="1" ht="12">
      <c r="A3" s="55" t="s">
        <v>6</v>
      </c>
      <c r="B3" s="56" t="s">
        <v>7</v>
      </c>
      <c r="C3" s="56" t="s">
        <v>8</v>
      </c>
      <c r="D3" s="56" t="s">
        <v>9</v>
      </c>
      <c r="E3" s="57" t="s">
        <v>10</v>
      </c>
      <c r="F3" s="56" t="s">
        <v>11</v>
      </c>
      <c r="G3" s="56" t="s">
        <v>12</v>
      </c>
      <c r="H3" s="56"/>
      <c r="I3" s="58" t="s">
        <v>13</v>
      </c>
      <c r="J3" s="56" t="s">
        <v>14</v>
      </c>
      <c r="K3" s="56" t="s">
        <v>15</v>
      </c>
      <c r="L3" s="56" t="s">
        <v>16</v>
      </c>
      <c r="M3" s="56"/>
      <c r="N3" s="56" t="s">
        <v>17</v>
      </c>
      <c r="O3" s="56" t="s">
        <v>18</v>
      </c>
      <c r="P3" s="57"/>
      <c r="Q3" s="53"/>
      <c r="R3" s="53"/>
    </row>
    <row r="4" spans="1:18" s="54" customFormat="1" ht="12">
      <c r="A4" s="59" t="s">
        <v>19</v>
      </c>
      <c r="B4" s="60"/>
      <c r="C4" s="60"/>
      <c r="D4" s="60"/>
      <c r="E4" s="61"/>
      <c r="F4" s="61"/>
      <c r="G4" s="61"/>
      <c r="H4" s="61" t="s">
        <v>20</v>
      </c>
      <c r="I4" s="62"/>
      <c r="J4" s="61"/>
      <c r="K4" s="61"/>
      <c r="L4" s="60"/>
      <c r="M4" s="63" t="s">
        <v>21</v>
      </c>
      <c r="N4" s="60"/>
      <c r="O4" s="61"/>
      <c r="P4" s="61" t="s">
        <v>22</v>
      </c>
      <c r="Q4" s="64"/>
      <c r="R4" s="53"/>
    </row>
    <row r="5" spans="1:16" ht="18.75" customHeight="1">
      <c r="A5" s="21" t="s">
        <v>59</v>
      </c>
      <c r="B5" s="25">
        <v>528117885</v>
      </c>
      <c r="C5" s="26">
        <v>7033262</v>
      </c>
      <c r="D5" s="26">
        <v>73937536</v>
      </c>
      <c r="E5" s="26">
        <v>109049626</v>
      </c>
      <c r="F5" s="26">
        <v>47547680</v>
      </c>
      <c r="G5" s="27">
        <v>1074270</v>
      </c>
      <c r="H5" s="27">
        <v>41227558</v>
      </c>
      <c r="I5" s="27">
        <v>13359279</v>
      </c>
      <c r="J5" s="28">
        <v>88181210</v>
      </c>
      <c r="K5" s="28">
        <v>18249570</v>
      </c>
      <c r="L5" s="28">
        <v>56288905</v>
      </c>
      <c r="M5" s="28">
        <v>3244096</v>
      </c>
      <c r="N5" s="28">
        <v>67505402</v>
      </c>
      <c r="O5" s="29">
        <v>1419491</v>
      </c>
      <c r="P5" s="22" t="s">
        <v>50</v>
      </c>
    </row>
    <row r="6" spans="1:16" ht="18.75" customHeight="1">
      <c r="A6" s="21" t="s">
        <v>57</v>
      </c>
      <c r="B6" s="25">
        <v>524706474</v>
      </c>
      <c r="C6" s="26">
        <v>6916255</v>
      </c>
      <c r="D6" s="26">
        <v>68882822</v>
      </c>
      <c r="E6" s="26">
        <v>112186682</v>
      </c>
      <c r="F6" s="26">
        <v>48028340</v>
      </c>
      <c r="G6" s="27">
        <v>1819901</v>
      </c>
      <c r="H6" s="27">
        <v>37989379</v>
      </c>
      <c r="I6" s="27">
        <v>11077059</v>
      </c>
      <c r="J6" s="28">
        <v>88588023</v>
      </c>
      <c r="K6" s="28">
        <v>18636634</v>
      </c>
      <c r="L6" s="28">
        <v>60901233</v>
      </c>
      <c r="M6" s="28">
        <v>1617561</v>
      </c>
      <c r="N6" s="28">
        <v>67023389</v>
      </c>
      <c r="O6" s="29">
        <v>1039196</v>
      </c>
      <c r="P6" s="22" t="s">
        <v>51</v>
      </c>
    </row>
    <row r="7" spans="1:16" ht="18.75" customHeight="1">
      <c r="A7" s="23" t="s">
        <v>58</v>
      </c>
      <c r="B7" s="30">
        <v>507657773</v>
      </c>
      <c r="C7" s="31">
        <v>6666156</v>
      </c>
      <c r="D7" s="31">
        <v>70311659</v>
      </c>
      <c r="E7" s="31">
        <v>119019956</v>
      </c>
      <c r="F7" s="31">
        <v>39917796</v>
      </c>
      <c r="G7" s="32">
        <v>1653544</v>
      </c>
      <c r="H7" s="32">
        <v>33765577</v>
      </c>
      <c r="I7" s="32">
        <v>12669893</v>
      </c>
      <c r="J7" s="33">
        <v>78790868</v>
      </c>
      <c r="K7" s="33">
        <v>16990619</v>
      </c>
      <c r="L7" s="33">
        <v>55366064</v>
      </c>
      <c r="M7" s="33">
        <v>3572619</v>
      </c>
      <c r="N7" s="33">
        <v>68822418</v>
      </c>
      <c r="O7" s="34">
        <v>110604</v>
      </c>
      <c r="P7" s="24" t="s">
        <v>58</v>
      </c>
    </row>
    <row r="8" spans="1:16" ht="18.75" customHeight="1">
      <c r="A8" s="23" t="s">
        <v>60</v>
      </c>
      <c r="B8" s="30">
        <v>519807672</v>
      </c>
      <c r="C8" s="31">
        <v>6614336</v>
      </c>
      <c r="D8" s="31">
        <v>80629584</v>
      </c>
      <c r="E8" s="31">
        <v>124741549</v>
      </c>
      <c r="F8" s="31">
        <v>38657206</v>
      </c>
      <c r="G8" s="32">
        <v>1585469</v>
      </c>
      <c r="H8" s="32">
        <v>33564310</v>
      </c>
      <c r="I8" s="32">
        <v>12416617</v>
      </c>
      <c r="J8" s="33">
        <v>72225480</v>
      </c>
      <c r="K8" s="33">
        <v>18045986</v>
      </c>
      <c r="L8" s="33">
        <v>54418035</v>
      </c>
      <c r="M8" s="33">
        <v>7225466</v>
      </c>
      <c r="N8" s="33">
        <v>68969252</v>
      </c>
      <c r="O8" s="34">
        <v>714382</v>
      </c>
      <c r="P8" s="24" t="s">
        <v>60</v>
      </c>
    </row>
    <row r="9" spans="1:16" ht="18.75" customHeight="1">
      <c r="A9" s="17"/>
      <c r="B9" s="35"/>
      <c r="C9" s="36"/>
      <c r="D9" s="36"/>
      <c r="E9" s="36"/>
      <c r="F9" s="36"/>
      <c r="G9" s="37"/>
      <c r="H9" s="37"/>
      <c r="I9" s="37"/>
      <c r="J9" s="38"/>
      <c r="K9" s="38"/>
      <c r="L9" s="38"/>
      <c r="M9" s="38"/>
      <c r="N9" s="38"/>
      <c r="O9" s="39"/>
      <c r="P9" s="18"/>
    </row>
    <row r="10" spans="1:16" ht="18.75" customHeight="1">
      <c r="A10" s="16" t="s">
        <v>62</v>
      </c>
      <c r="B10" s="40">
        <f>SUM(C10:O10)</f>
        <v>510759907</v>
      </c>
      <c r="C10" s="41">
        <f aca="true" t="shared" si="0" ref="C10:O10">C12+C13</f>
        <v>5211797</v>
      </c>
      <c r="D10" s="41">
        <f t="shared" si="0"/>
        <v>83551130</v>
      </c>
      <c r="E10" s="41">
        <f t="shared" si="0"/>
        <v>128468101</v>
      </c>
      <c r="F10" s="41">
        <f t="shared" si="0"/>
        <v>39554681</v>
      </c>
      <c r="G10" s="41">
        <f t="shared" si="0"/>
        <v>780328</v>
      </c>
      <c r="H10" s="41">
        <f t="shared" si="0"/>
        <v>28764392</v>
      </c>
      <c r="I10" s="41">
        <f t="shared" si="0"/>
        <v>11326298</v>
      </c>
      <c r="J10" s="41">
        <f t="shared" si="0"/>
        <v>60881820</v>
      </c>
      <c r="K10" s="41">
        <f t="shared" si="0"/>
        <v>18034931</v>
      </c>
      <c r="L10" s="41">
        <f t="shared" si="0"/>
        <v>53075572</v>
      </c>
      <c r="M10" s="41">
        <f t="shared" si="0"/>
        <v>11456118</v>
      </c>
      <c r="N10" s="41">
        <f t="shared" si="0"/>
        <v>69317278</v>
      </c>
      <c r="O10" s="41">
        <f t="shared" si="0"/>
        <v>337461</v>
      </c>
      <c r="P10" s="2" t="s">
        <v>62</v>
      </c>
    </row>
    <row r="11" spans="1:16" ht="18.75" customHeight="1">
      <c r="A11" s="8"/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5"/>
    </row>
    <row r="12" spans="1:16" ht="18.75" customHeight="1">
      <c r="A12" s="4" t="s">
        <v>23</v>
      </c>
      <c r="B12" s="40">
        <f>SUM(B15:B28)</f>
        <v>485333511</v>
      </c>
      <c r="C12" s="41">
        <f aca="true" t="shared" si="1" ref="C12:O12">SUM(C15:C28)</f>
        <v>4796352</v>
      </c>
      <c r="D12" s="41">
        <f t="shared" si="1"/>
        <v>79701773</v>
      </c>
      <c r="E12" s="41">
        <f t="shared" si="1"/>
        <v>123597026</v>
      </c>
      <c r="F12" s="41">
        <f t="shared" si="1"/>
        <v>37516086</v>
      </c>
      <c r="G12" s="41">
        <f t="shared" si="1"/>
        <v>777372</v>
      </c>
      <c r="H12" s="41">
        <f t="shared" si="1"/>
        <v>25743111</v>
      </c>
      <c r="I12" s="41">
        <f t="shared" si="1"/>
        <v>10603156</v>
      </c>
      <c r="J12" s="41">
        <f t="shared" si="1"/>
        <v>57997033</v>
      </c>
      <c r="K12" s="41">
        <f t="shared" si="1"/>
        <v>17068014</v>
      </c>
      <c r="L12" s="41">
        <f t="shared" si="1"/>
        <v>49465656</v>
      </c>
      <c r="M12" s="41">
        <f t="shared" si="1"/>
        <v>10862956</v>
      </c>
      <c r="N12" s="41">
        <f t="shared" si="1"/>
        <v>66896319</v>
      </c>
      <c r="O12" s="41">
        <f t="shared" si="1"/>
        <v>308657</v>
      </c>
      <c r="P12" s="5" t="s">
        <v>24</v>
      </c>
    </row>
    <row r="13" spans="1:16" ht="18.75" customHeight="1">
      <c r="A13" s="4" t="s">
        <v>25</v>
      </c>
      <c r="B13" s="40">
        <f>SUM(B30:B35)</f>
        <v>25426396</v>
      </c>
      <c r="C13" s="41">
        <f aca="true" t="shared" si="2" ref="C13:O13">SUM(C30:C35)</f>
        <v>415445</v>
      </c>
      <c r="D13" s="41">
        <f t="shared" si="2"/>
        <v>3849357</v>
      </c>
      <c r="E13" s="41">
        <f t="shared" si="2"/>
        <v>4871075</v>
      </c>
      <c r="F13" s="41">
        <f t="shared" si="2"/>
        <v>2038595</v>
      </c>
      <c r="G13" s="41">
        <f t="shared" si="2"/>
        <v>2956</v>
      </c>
      <c r="H13" s="41">
        <f t="shared" si="2"/>
        <v>3021281</v>
      </c>
      <c r="I13" s="41">
        <f t="shared" si="2"/>
        <v>723142</v>
      </c>
      <c r="J13" s="41">
        <f t="shared" si="2"/>
        <v>2884787</v>
      </c>
      <c r="K13" s="41">
        <f t="shared" si="2"/>
        <v>966917</v>
      </c>
      <c r="L13" s="41">
        <f t="shared" si="2"/>
        <v>3609916</v>
      </c>
      <c r="M13" s="41">
        <f t="shared" si="2"/>
        <v>593162</v>
      </c>
      <c r="N13" s="41">
        <f t="shared" si="2"/>
        <v>2420959</v>
      </c>
      <c r="O13" s="41">
        <f t="shared" si="2"/>
        <v>28804</v>
      </c>
      <c r="P13" s="5" t="s">
        <v>26</v>
      </c>
    </row>
    <row r="14" spans="1:16" ht="18.75" customHeight="1">
      <c r="A14" s="11"/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5"/>
    </row>
    <row r="15" spans="1:16" ht="18.75" customHeight="1">
      <c r="A15" s="19" t="s">
        <v>27</v>
      </c>
      <c r="B15" s="42">
        <f>SUM(C15:O15)</f>
        <v>145928006</v>
      </c>
      <c r="C15" s="43">
        <v>896982</v>
      </c>
      <c r="D15" s="43">
        <v>17720660</v>
      </c>
      <c r="E15" s="43">
        <v>41384249</v>
      </c>
      <c r="F15" s="43">
        <v>12738095</v>
      </c>
      <c r="G15" s="43">
        <v>210378</v>
      </c>
      <c r="H15" s="43">
        <v>2244791</v>
      </c>
      <c r="I15" s="43">
        <v>4482946</v>
      </c>
      <c r="J15" s="43">
        <v>24242719</v>
      </c>
      <c r="K15" s="43">
        <v>5132430</v>
      </c>
      <c r="L15" s="43">
        <v>15754698</v>
      </c>
      <c r="M15" s="43">
        <v>1280066</v>
      </c>
      <c r="N15" s="43">
        <v>19839992</v>
      </c>
      <c r="O15" s="44">
        <v>0</v>
      </c>
      <c r="P15" s="67" t="s">
        <v>28</v>
      </c>
    </row>
    <row r="16" spans="1:16" ht="18.75" customHeight="1">
      <c r="A16" s="20" t="s">
        <v>29</v>
      </c>
      <c r="B16" s="45">
        <f aca="true" t="shared" si="3" ref="B16:B32">SUM(C16:O16)</f>
        <v>38565684</v>
      </c>
      <c r="C16" s="43">
        <v>408303</v>
      </c>
      <c r="D16" s="43">
        <v>4941101</v>
      </c>
      <c r="E16" s="43">
        <v>17066211</v>
      </c>
      <c r="F16" s="43">
        <v>2964625</v>
      </c>
      <c r="G16" s="43">
        <v>89601</v>
      </c>
      <c r="H16" s="43">
        <v>515012</v>
      </c>
      <c r="I16" s="43">
        <v>1092743</v>
      </c>
      <c r="J16" s="43">
        <v>3265434</v>
      </c>
      <c r="K16" s="43">
        <v>1290726</v>
      </c>
      <c r="L16" s="43">
        <v>4006827</v>
      </c>
      <c r="M16" s="43">
        <v>206620</v>
      </c>
      <c r="N16" s="43">
        <v>2718481</v>
      </c>
      <c r="O16" s="44">
        <v>0</v>
      </c>
      <c r="P16" s="67" t="s">
        <v>30</v>
      </c>
    </row>
    <row r="17" spans="1:16" ht="18.75" customHeight="1">
      <c r="A17" s="20" t="s">
        <v>31</v>
      </c>
      <c r="B17" s="45">
        <f t="shared" si="3"/>
        <v>37424236</v>
      </c>
      <c r="C17" s="43">
        <v>468088</v>
      </c>
      <c r="D17" s="43">
        <v>4647203</v>
      </c>
      <c r="E17" s="43">
        <v>10109234</v>
      </c>
      <c r="F17" s="43">
        <v>3875767</v>
      </c>
      <c r="G17" s="43">
        <v>94968</v>
      </c>
      <c r="H17" s="43">
        <v>2086493</v>
      </c>
      <c r="I17" s="43">
        <v>465437</v>
      </c>
      <c r="J17" s="43">
        <v>6374079</v>
      </c>
      <c r="K17" s="43">
        <v>1108640</v>
      </c>
      <c r="L17" s="43">
        <v>3070794</v>
      </c>
      <c r="M17" s="43">
        <v>204707</v>
      </c>
      <c r="N17" s="43">
        <v>4918826</v>
      </c>
      <c r="O17" s="44">
        <v>0</v>
      </c>
      <c r="P17" s="67" t="s">
        <v>32</v>
      </c>
    </row>
    <row r="18" spans="1:16" ht="18.75" customHeight="1">
      <c r="A18" s="20" t="s">
        <v>33</v>
      </c>
      <c r="B18" s="45">
        <f t="shared" si="3"/>
        <v>37923367</v>
      </c>
      <c r="C18" s="43">
        <v>310621</v>
      </c>
      <c r="D18" s="43">
        <v>9513162</v>
      </c>
      <c r="E18" s="43">
        <v>7920826</v>
      </c>
      <c r="F18" s="43">
        <v>2519382</v>
      </c>
      <c r="G18" s="43">
        <v>94927</v>
      </c>
      <c r="H18" s="43">
        <v>2594698</v>
      </c>
      <c r="I18" s="43">
        <v>1151105</v>
      </c>
      <c r="J18" s="43">
        <v>3938024</v>
      </c>
      <c r="K18" s="43">
        <v>1077231</v>
      </c>
      <c r="L18" s="43">
        <v>3058788</v>
      </c>
      <c r="M18" s="43">
        <v>557690</v>
      </c>
      <c r="N18" s="43">
        <v>5186913</v>
      </c>
      <c r="O18" s="44">
        <v>0</v>
      </c>
      <c r="P18" s="67" t="s">
        <v>34</v>
      </c>
    </row>
    <row r="19" spans="1:16" ht="18.75" customHeight="1">
      <c r="A19" s="20" t="s">
        <v>35</v>
      </c>
      <c r="B19" s="45">
        <f t="shared" si="3"/>
        <v>44566455</v>
      </c>
      <c r="C19" s="43">
        <v>346887</v>
      </c>
      <c r="D19" s="43">
        <v>7125672</v>
      </c>
      <c r="E19" s="43">
        <v>9039756</v>
      </c>
      <c r="F19" s="43">
        <v>2833231</v>
      </c>
      <c r="G19" s="43">
        <v>116353</v>
      </c>
      <c r="H19" s="43">
        <v>4324575</v>
      </c>
      <c r="I19" s="43">
        <v>783722</v>
      </c>
      <c r="J19" s="43">
        <v>5266554</v>
      </c>
      <c r="K19" s="43">
        <v>1351255</v>
      </c>
      <c r="L19" s="43">
        <v>5112605</v>
      </c>
      <c r="M19" s="43">
        <v>1220550</v>
      </c>
      <c r="N19" s="43">
        <v>7020507</v>
      </c>
      <c r="O19" s="43">
        <v>24788</v>
      </c>
      <c r="P19" s="67" t="s">
        <v>36</v>
      </c>
    </row>
    <row r="20" spans="1:16" ht="18.75" customHeight="1">
      <c r="A20" s="20" t="s">
        <v>37</v>
      </c>
      <c r="B20" s="45">
        <f t="shared" si="3"/>
        <v>21040775</v>
      </c>
      <c r="C20" s="43">
        <v>281314</v>
      </c>
      <c r="D20" s="43">
        <v>4989239</v>
      </c>
      <c r="E20" s="43">
        <v>4746022</v>
      </c>
      <c r="F20" s="43">
        <v>1347178</v>
      </c>
      <c r="G20" s="43">
        <v>18656</v>
      </c>
      <c r="H20" s="43">
        <v>942372</v>
      </c>
      <c r="I20" s="43">
        <v>149083</v>
      </c>
      <c r="J20" s="43">
        <v>2619731</v>
      </c>
      <c r="K20" s="43">
        <v>860606</v>
      </c>
      <c r="L20" s="43">
        <v>1397236</v>
      </c>
      <c r="M20" s="43">
        <v>886574</v>
      </c>
      <c r="N20" s="43">
        <v>2802764</v>
      </c>
      <c r="O20" s="44">
        <v>0</v>
      </c>
      <c r="P20" s="67" t="s">
        <v>38</v>
      </c>
    </row>
    <row r="21" spans="1:16" ht="18.75" customHeight="1">
      <c r="A21" s="20" t="s">
        <v>39</v>
      </c>
      <c r="B21" s="45">
        <f t="shared" si="3"/>
        <v>10169837</v>
      </c>
      <c r="C21" s="43">
        <v>144664</v>
      </c>
      <c r="D21" s="43">
        <v>2345362</v>
      </c>
      <c r="E21" s="43">
        <v>2457689</v>
      </c>
      <c r="F21" s="43">
        <v>876893</v>
      </c>
      <c r="G21" s="43">
        <v>16644</v>
      </c>
      <c r="H21" s="43">
        <v>482614</v>
      </c>
      <c r="I21" s="43">
        <v>86930</v>
      </c>
      <c r="J21" s="43">
        <v>913144</v>
      </c>
      <c r="K21" s="43">
        <v>347232</v>
      </c>
      <c r="L21" s="43">
        <v>698567</v>
      </c>
      <c r="M21" s="43">
        <v>446345</v>
      </c>
      <c r="N21" s="43">
        <v>1353753</v>
      </c>
      <c r="O21" s="44">
        <v>0</v>
      </c>
      <c r="P21" s="67" t="s">
        <v>40</v>
      </c>
    </row>
    <row r="22" spans="1:16" ht="18.75" customHeight="1">
      <c r="A22" s="20" t="s">
        <v>41</v>
      </c>
      <c r="B22" s="45">
        <f t="shared" si="3"/>
        <v>23032171</v>
      </c>
      <c r="C22" s="43">
        <v>202075</v>
      </c>
      <c r="D22" s="43">
        <v>7580970</v>
      </c>
      <c r="E22" s="43">
        <v>3638197</v>
      </c>
      <c r="F22" s="43">
        <v>898232</v>
      </c>
      <c r="G22" s="43">
        <v>9641</v>
      </c>
      <c r="H22" s="43">
        <v>2344112</v>
      </c>
      <c r="I22" s="43">
        <v>412833</v>
      </c>
      <c r="J22" s="43">
        <v>1086792</v>
      </c>
      <c r="K22" s="43">
        <v>794971</v>
      </c>
      <c r="L22" s="43">
        <v>1877599</v>
      </c>
      <c r="M22" s="43">
        <v>1289024</v>
      </c>
      <c r="N22" s="43">
        <v>2897725</v>
      </c>
      <c r="O22" s="44">
        <v>0</v>
      </c>
      <c r="P22" s="67" t="s">
        <v>42</v>
      </c>
    </row>
    <row r="23" spans="1:16" ht="18.75" customHeight="1">
      <c r="A23" s="20" t="s">
        <v>43</v>
      </c>
      <c r="B23" s="45">
        <f t="shared" si="3"/>
        <v>14074630</v>
      </c>
      <c r="C23" s="43">
        <v>277893</v>
      </c>
      <c r="D23" s="43">
        <v>2501591</v>
      </c>
      <c r="E23" s="43">
        <v>3062242</v>
      </c>
      <c r="F23" s="43">
        <v>778176</v>
      </c>
      <c r="G23" s="43">
        <v>18594</v>
      </c>
      <c r="H23" s="43">
        <v>1069142</v>
      </c>
      <c r="I23" s="43">
        <v>518195</v>
      </c>
      <c r="J23" s="43">
        <v>1178208</v>
      </c>
      <c r="K23" s="43">
        <v>539225</v>
      </c>
      <c r="L23" s="43">
        <v>835511</v>
      </c>
      <c r="M23" s="43">
        <v>321604</v>
      </c>
      <c r="N23" s="43">
        <v>2974249</v>
      </c>
      <c r="O23" s="44">
        <v>0</v>
      </c>
      <c r="P23" s="67" t="s">
        <v>44</v>
      </c>
    </row>
    <row r="24" spans="1:18" s="11" customFormat="1" ht="18.75" customHeight="1">
      <c r="A24" s="20" t="s">
        <v>45</v>
      </c>
      <c r="B24" s="45">
        <f t="shared" si="3"/>
        <v>17856773</v>
      </c>
      <c r="C24" s="44">
        <v>323391</v>
      </c>
      <c r="D24" s="44">
        <v>3061954</v>
      </c>
      <c r="E24" s="43">
        <v>3692515</v>
      </c>
      <c r="F24" s="44">
        <v>1202010</v>
      </c>
      <c r="G24" s="44">
        <v>864</v>
      </c>
      <c r="H24" s="44">
        <v>1603457</v>
      </c>
      <c r="I24" s="44">
        <v>226068</v>
      </c>
      <c r="J24" s="44">
        <v>1660502</v>
      </c>
      <c r="K24" s="44">
        <v>603966</v>
      </c>
      <c r="L24" s="44">
        <v>2626267</v>
      </c>
      <c r="M24" s="44">
        <v>469551</v>
      </c>
      <c r="N24" s="44">
        <v>2386228</v>
      </c>
      <c r="O24" s="44">
        <v>0</v>
      </c>
      <c r="P24" s="67" t="s">
        <v>46</v>
      </c>
      <c r="R24" s="3"/>
    </row>
    <row r="25" spans="1:18" s="11" customFormat="1" ht="18.75" customHeight="1">
      <c r="A25" s="20" t="s">
        <v>47</v>
      </c>
      <c r="B25" s="45">
        <f t="shared" si="3"/>
        <v>27068032</v>
      </c>
      <c r="C25" s="44">
        <v>402201</v>
      </c>
      <c r="D25" s="44">
        <v>3921682</v>
      </c>
      <c r="E25" s="44">
        <v>7190355</v>
      </c>
      <c r="F25" s="44">
        <v>2624136</v>
      </c>
      <c r="G25" s="44">
        <v>72338</v>
      </c>
      <c r="H25" s="44">
        <v>2284296</v>
      </c>
      <c r="I25" s="44">
        <v>308302</v>
      </c>
      <c r="J25" s="44">
        <v>2031937</v>
      </c>
      <c r="K25" s="44">
        <v>1161347</v>
      </c>
      <c r="L25" s="44">
        <v>2572785</v>
      </c>
      <c r="M25" s="44">
        <v>774505</v>
      </c>
      <c r="N25" s="44">
        <v>3724148</v>
      </c>
      <c r="O25" s="44">
        <v>0</v>
      </c>
      <c r="P25" s="67" t="s">
        <v>48</v>
      </c>
      <c r="R25" s="3"/>
    </row>
    <row r="26" spans="1:18" s="7" customFormat="1" ht="18.75" customHeight="1">
      <c r="A26" s="20" t="s">
        <v>52</v>
      </c>
      <c r="B26" s="45">
        <f>SUM(C26:O26)</f>
        <v>28305984</v>
      </c>
      <c r="C26" s="44">
        <v>195558</v>
      </c>
      <c r="D26" s="44">
        <v>4006177</v>
      </c>
      <c r="E26" s="44">
        <v>5606397</v>
      </c>
      <c r="F26" s="44">
        <v>1951318</v>
      </c>
      <c r="G26" s="44">
        <v>16271</v>
      </c>
      <c r="H26" s="44">
        <v>2558856</v>
      </c>
      <c r="I26" s="44">
        <v>255210</v>
      </c>
      <c r="J26" s="44">
        <v>1951581</v>
      </c>
      <c r="K26" s="44">
        <v>1050809</v>
      </c>
      <c r="L26" s="44">
        <v>3664579</v>
      </c>
      <c r="M26" s="44">
        <v>1821677</v>
      </c>
      <c r="N26" s="44">
        <v>5227551</v>
      </c>
      <c r="O26" s="44">
        <v>0</v>
      </c>
      <c r="P26" s="67" t="s">
        <v>49</v>
      </c>
      <c r="R26" s="3"/>
    </row>
    <row r="27" spans="1:18" s="7" customFormat="1" ht="18.75" customHeight="1">
      <c r="A27" s="19" t="s">
        <v>63</v>
      </c>
      <c r="B27" s="45">
        <f>SUM(C27:O27)</f>
        <v>16459469</v>
      </c>
      <c r="C27" s="44">
        <v>221430</v>
      </c>
      <c r="D27" s="44">
        <v>2949313</v>
      </c>
      <c r="E27" s="44">
        <v>4025534</v>
      </c>
      <c r="F27" s="44">
        <v>1146183</v>
      </c>
      <c r="G27" s="44">
        <v>17418</v>
      </c>
      <c r="H27" s="44">
        <v>1080956</v>
      </c>
      <c r="I27" s="44">
        <v>332887</v>
      </c>
      <c r="J27" s="44">
        <v>1397148</v>
      </c>
      <c r="K27" s="44">
        <v>797154</v>
      </c>
      <c r="L27" s="44">
        <v>1446796</v>
      </c>
      <c r="M27" s="44">
        <v>897271</v>
      </c>
      <c r="N27" s="44">
        <v>2147368</v>
      </c>
      <c r="O27" s="44">
        <v>11</v>
      </c>
      <c r="P27" s="67" t="s">
        <v>50</v>
      </c>
      <c r="R27" s="3"/>
    </row>
    <row r="28" spans="1:18" s="11" customFormat="1" ht="18.75" customHeight="1">
      <c r="A28" s="20" t="s">
        <v>64</v>
      </c>
      <c r="B28" s="45">
        <f t="shared" si="3"/>
        <v>22918092</v>
      </c>
      <c r="C28" s="44">
        <v>316945</v>
      </c>
      <c r="D28" s="44">
        <v>4397687</v>
      </c>
      <c r="E28" s="44">
        <v>3657799</v>
      </c>
      <c r="F28" s="44">
        <v>1760860</v>
      </c>
      <c r="G28" s="44">
        <v>719</v>
      </c>
      <c r="H28" s="44">
        <v>1611737</v>
      </c>
      <c r="I28" s="44">
        <v>337695</v>
      </c>
      <c r="J28" s="44">
        <v>2071180</v>
      </c>
      <c r="K28" s="44">
        <v>952422</v>
      </c>
      <c r="L28" s="44">
        <v>3342604</v>
      </c>
      <c r="M28" s="44">
        <v>486772</v>
      </c>
      <c r="N28" s="44">
        <v>3697814</v>
      </c>
      <c r="O28" s="44">
        <v>283858</v>
      </c>
      <c r="P28" s="67" t="s">
        <v>51</v>
      </c>
      <c r="R28" s="3"/>
    </row>
    <row r="29" spans="1:18" s="11" customFormat="1" ht="18.75" customHeight="1">
      <c r="A29" s="6" t="s">
        <v>65</v>
      </c>
      <c r="B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5" t="s">
        <v>55</v>
      </c>
      <c r="R29" s="3"/>
    </row>
    <row r="30" spans="1:18" s="11" customFormat="1" ht="18.75" customHeight="1">
      <c r="A30" s="20" t="s">
        <v>66</v>
      </c>
      <c r="B30" s="45">
        <f t="shared" si="3"/>
        <v>3142384</v>
      </c>
      <c r="C30" s="44">
        <v>39942</v>
      </c>
      <c r="D30" s="44">
        <v>328951</v>
      </c>
      <c r="E30" s="44">
        <v>241372</v>
      </c>
      <c r="F30" s="44">
        <v>174239</v>
      </c>
      <c r="G30" s="44">
        <v>0</v>
      </c>
      <c r="H30" s="44">
        <v>1045775</v>
      </c>
      <c r="I30" s="44">
        <v>7810</v>
      </c>
      <c r="J30" s="44">
        <v>182985</v>
      </c>
      <c r="K30" s="44">
        <v>79048</v>
      </c>
      <c r="L30" s="44">
        <v>688246</v>
      </c>
      <c r="M30" s="44">
        <v>3730</v>
      </c>
      <c r="N30" s="44">
        <v>321482</v>
      </c>
      <c r="O30" s="44">
        <v>28804</v>
      </c>
      <c r="P30" s="67" t="s">
        <v>71</v>
      </c>
      <c r="R30" s="3"/>
    </row>
    <row r="31" spans="1:18" s="11" customFormat="1" ht="18.75" customHeight="1">
      <c r="A31" s="6" t="s">
        <v>53</v>
      </c>
      <c r="B31" s="45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5" t="s">
        <v>72</v>
      </c>
      <c r="R31" s="3"/>
    </row>
    <row r="32" spans="1:18" s="7" customFormat="1" ht="18.75" customHeight="1">
      <c r="A32" s="20" t="s">
        <v>67</v>
      </c>
      <c r="B32" s="45">
        <f t="shared" si="3"/>
        <v>7438273</v>
      </c>
      <c r="C32" s="44">
        <v>155726</v>
      </c>
      <c r="D32" s="44">
        <v>1219583</v>
      </c>
      <c r="E32" s="44">
        <v>2036544</v>
      </c>
      <c r="F32" s="44">
        <v>604068</v>
      </c>
      <c r="G32" s="44">
        <v>0</v>
      </c>
      <c r="H32" s="44">
        <v>332159</v>
      </c>
      <c r="I32" s="44">
        <v>103521</v>
      </c>
      <c r="J32" s="44">
        <v>833360</v>
      </c>
      <c r="K32" s="44">
        <v>374826</v>
      </c>
      <c r="L32" s="44">
        <v>755338</v>
      </c>
      <c r="M32" s="44">
        <v>27130</v>
      </c>
      <c r="N32" s="44">
        <v>996018</v>
      </c>
      <c r="O32" s="44">
        <v>0</v>
      </c>
      <c r="P32" s="67" t="s">
        <v>60</v>
      </c>
      <c r="R32" s="3"/>
    </row>
    <row r="33" spans="1:18" s="11" customFormat="1" ht="18.75" customHeight="1">
      <c r="A33" s="6" t="s">
        <v>54</v>
      </c>
      <c r="B33" s="45"/>
      <c r="C33" s="46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5" t="s">
        <v>56</v>
      </c>
      <c r="R33" s="3"/>
    </row>
    <row r="34" spans="1:18" s="11" customFormat="1" ht="18.75" customHeight="1">
      <c r="A34" s="20" t="s">
        <v>68</v>
      </c>
      <c r="B34" s="45">
        <f>SUM(C34:O34)</f>
        <v>7160737</v>
      </c>
      <c r="C34" s="44">
        <v>94596</v>
      </c>
      <c r="D34" s="44">
        <v>1231186</v>
      </c>
      <c r="E34" s="44">
        <v>1083187</v>
      </c>
      <c r="F34" s="44">
        <v>530297</v>
      </c>
      <c r="G34" s="44">
        <v>1196</v>
      </c>
      <c r="H34" s="44">
        <v>709580</v>
      </c>
      <c r="I34" s="44">
        <v>544031</v>
      </c>
      <c r="J34" s="44">
        <v>1142291</v>
      </c>
      <c r="K34" s="44">
        <v>209951</v>
      </c>
      <c r="L34" s="44">
        <v>857153</v>
      </c>
      <c r="M34" s="44">
        <v>420779</v>
      </c>
      <c r="N34" s="44">
        <v>336490</v>
      </c>
      <c r="O34" s="44">
        <v>0</v>
      </c>
      <c r="P34" s="67" t="s">
        <v>61</v>
      </c>
      <c r="R34" s="3"/>
    </row>
    <row r="35" spans="1:18" s="11" customFormat="1" ht="18.75" customHeight="1">
      <c r="A35" s="65" t="s">
        <v>69</v>
      </c>
      <c r="B35" s="45">
        <f>SUM(C35:O35)</f>
        <v>7685002</v>
      </c>
      <c r="C35" s="44">
        <v>125181</v>
      </c>
      <c r="D35" s="44">
        <v>1069637</v>
      </c>
      <c r="E35" s="44">
        <v>1509972</v>
      </c>
      <c r="F35" s="44">
        <v>729991</v>
      </c>
      <c r="G35" s="44">
        <v>1760</v>
      </c>
      <c r="H35" s="44">
        <v>933767</v>
      </c>
      <c r="I35" s="44">
        <v>67780</v>
      </c>
      <c r="J35" s="44">
        <v>726151</v>
      </c>
      <c r="K35" s="44">
        <v>303092</v>
      </c>
      <c r="L35" s="44">
        <v>1309179</v>
      </c>
      <c r="M35" s="44">
        <v>141523</v>
      </c>
      <c r="N35" s="44">
        <v>766969</v>
      </c>
      <c r="O35" s="44">
        <v>0</v>
      </c>
      <c r="P35" s="67" t="s">
        <v>73</v>
      </c>
      <c r="R35" s="3"/>
    </row>
    <row r="36" spans="1:16" ht="18.75" customHeight="1">
      <c r="A36" s="66" t="s">
        <v>70</v>
      </c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</row>
    <row r="37" ht="12" customHeight="1">
      <c r="A37" s="11"/>
    </row>
    <row r="38" ht="12" customHeight="1">
      <c r="A38" s="11"/>
    </row>
    <row r="39" ht="12" customHeight="1">
      <c r="A39" s="11"/>
    </row>
    <row r="40" ht="12" customHeight="1">
      <c r="A40" s="11"/>
    </row>
  </sheetData>
  <printOptions horizontalCentered="1"/>
  <pageMargins left="0.77" right="0.3937007874015748" top="0.3937007874015748" bottom="0.3937007874015748" header="0.5118110236220472" footer="0.5118110236220472"/>
  <pageSetup horizontalDpi="600" verticalDpi="600" orientation="portrait" paperSize="8" r:id="rId1"/>
  <colBreaks count="1" manualBreakCount="1">
    <brk id="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2007-03-01T02:59:42Z</cp:lastPrinted>
  <dcterms:created xsi:type="dcterms:W3CDTF">2002-02-04T02:56:13Z</dcterms:created>
  <dcterms:modified xsi:type="dcterms:W3CDTF">2007-06-25T06:27:56Z</dcterms:modified>
  <cp:category/>
  <cp:version/>
  <cp:contentType/>
  <cp:contentStatus/>
</cp:coreProperties>
</file>