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4955" windowHeight="9000" activeTab="0"/>
  </bookViews>
  <sheets>
    <sheet name="121" sheetId="1" r:id="rId1"/>
  </sheets>
  <definedNames>
    <definedName name="_10.電気_ガスおよび水道" localSheetId="0">'121'!$A$1:$H$26</definedName>
    <definedName name="_xlnm.Print_Area" localSheetId="0">'121'!$A$1:$I$30</definedName>
  </definedNames>
  <calcPr fullCalcOnLoad="1"/>
</workbook>
</file>

<file path=xl/sharedStrings.xml><?xml version="1.0" encoding="utf-8"?>
<sst xmlns="http://schemas.openxmlformats.org/spreadsheetml/2006/main" count="42" uniqueCount="41">
  <si>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</si>
  <si>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</si>
  <si>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</si>
  <si>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</si>
  <si>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</si>
  <si>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</si>
  <si>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</si>
  <si>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</si>
  <si>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</si>
  <si>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</si>
  <si>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</si>
  <si>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</si>
  <si>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</si>
  <si>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</si>
  <si>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</si>
  <si>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</si>
  <si>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</si>
  <si>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</si>
  <si>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</si>
  <si>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</si>
  <si>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</si>
  <si>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</si>
  <si>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</si>
  <si>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</si>
  <si>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</si>
  <si>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</si>
  <si>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r>
      <t xml:space="preserve">10     </t>
    </r>
    <r>
      <rPr>
        <sz val="10"/>
        <rFont val="ＭＳ 明朝"/>
        <family val="1"/>
      </rPr>
      <t>　　</t>
    </r>
  </si>
  <si>
    <t>13</t>
  </si>
  <si>
    <t>14</t>
  </si>
  <si>
    <t>15</t>
  </si>
  <si>
    <t>121．発 電 ・ 販 売 電 力 量</t>
  </si>
  <si>
    <t>平成12年度</t>
  </si>
  <si>
    <t>16</t>
  </si>
  <si>
    <t>17</t>
  </si>
  <si>
    <t>17年４月　</t>
  </si>
  <si>
    <t>18年１月　</t>
  </si>
  <si>
    <t xml:space="preserve"> </t>
  </si>
  <si>
    <t>　注１）九州電力の発電電力は、大分支店管内。</t>
  </si>
  <si>
    <t xml:space="preserve"> 　 ２）県企業局の水力、その他については九電への売電量。その他とは長谷緒井路、富士緒井路、松原ダム、</t>
  </si>
  <si>
    <t xml:space="preserve"> 　     大野町土地改良区、杉乃井ホテル、大分市新福宗清掃である。</t>
  </si>
  <si>
    <t>　  ３）販売電力量には、県企業局その他を含む。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</si>
</sst>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;&quot;▲ 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vertical="center"/>
    </xf>
    <xf numFmtId="177" fontId="4" fillId="0" borderId="5" xfId="0" applyNumberFormat="1" applyFont="1" applyBorder="1" applyAlignment="1" applyProtection="1">
      <alignment horizontal="center"/>
      <protection locked="0"/>
    </xf>
    <xf numFmtId="38" fontId="4" fillId="0" borderId="0" xfId="16" applyFont="1" applyAlignment="1" applyProtection="1">
      <alignment/>
      <protection locked="0"/>
    </xf>
    <xf numFmtId="177" fontId="4" fillId="0" borderId="6" xfId="0" applyNumberFormat="1" applyFont="1" applyBorder="1" applyAlignment="1" applyProtection="1" quotePrefix="1">
      <alignment horizontal="center"/>
      <protection locked="0"/>
    </xf>
    <xf numFmtId="177" fontId="8" fillId="0" borderId="6" xfId="0" applyNumberFormat="1" applyFont="1" applyBorder="1" applyAlignment="1" applyProtection="1" quotePrefix="1">
      <alignment horizontal="center"/>
      <protection locked="0"/>
    </xf>
    <xf numFmtId="38" fontId="9" fillId="0" borderId="0" xfId="16" applyFont="1" applyAlignment="1">
      <alignment/>
    </xf>
    <xf numFmtId="177" fontId="9" fillId="0" borderId="0" xfId="0" applyNumberFormat="1" applyFont="1" applyAlignment="1">
      <alignment/>
    </xf>
    <xf numFmtId="177" fontId="0" fillId="0" borderId="6" xfId="0" applyNumberFormat="1" applyFont="1" applyBorder="1" applyAlignment="1" applyProtection="1" quotePrefix="1">
      <alignment horizontal="center"/>
      <protection/>
    </xf>
    <xf numFmtId="177" fontId="10" fillId="0" borderId="6" xfId="0" applyNumberFormat="1" applyFont="1" applyBorder="1" applyAlignment="1" applyProtection="1" quotePrefix="1">
      <alignment horizontal="center"/>
      <protection locked="0"/>
    </xf>
    <xf numFmtId="38" fontId="0" fillId="0" borderId="0" xfId="16" applyFont="1" applyAlignment="1">
      <alignment/>
    </xf>
    <xf numFmtId="177" fontId="0" fillId="0" borderId="6" xfId="0" applyNumberFormat="1" applyBorder="1" applyAlignment="1" applyProtection="1" quotePrefix="1">
      <alignment horizontal="center"/>
      <protection/>
    </xf>
    <xf numFmtId="177" fontId="0" fillId="0" borderId="7" xfId="0" applyNumberFormat="1" applyFont="1" applyBorder="1" applyAlignment="1" applyProtection="1" quotePrefix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  <xf numFmtId="177" fontId="9" fillId="0" borderId="6" xfId="0" applyNumberFormat="1" applyFont="1" applyBorder="1" applyAlignment="1" quotePrefix="1">
      <alignment horizontal="center"/>
    </xf>
    <xf numFmtId="38" fontId="4" fillId="0" borderId="0" xfId="16" applyFont="1" applyAlignment="1">
      <alignment/>
    </xf>
    <xf numFmtId="184" fontId="0" fillId="2" borderId="0" xfId="0" applyNumberFormat="1" applyFont="1" applyFill="1" applyBorder="1" applyAlignment="1">
      <alignment/>
    </xf>
    <xf numFmtId="38" fontId="0" fillId="0" borderId="0" xfId="16" applyFont="1" applyBorder="1" applyAlignment="1">
      <alignment/>
    </xf>
    <xf numFmtId="38" fontId="0" fillId="2" borderId="0" xfId="16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38" fontId="0" fillId="0" borderId="3" xfId="16" applyFont="1" applyBorder="1" applyAlignment="1">
      <alignment/>
    </xf>
    <xf numFmtId="38" fontId="0" fillId="2" borderId="3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view="pageBreakPreview" zoomScaleSheetLayoutView="100" workbookViewId="0" topLeftCell="A1">
      <selection activeCell="A31" sqref="A31"/>
    </sheetView>
  </sheetViews>
  <sheetFormatPr defaultColWidth="11.875" defaultRowHeight="12" customHeight="1"/>
  <cols>
    <col min="1" max="9" width="11.75390625" style="4" customWidth="1"/>
    <col min="10" max="16384" width="11.875" style="4" customWidth="1"/>
  </cols>
  <sheetData>
    <row r="1" spans="1:20" ht="18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25</v>
      </c>
      <c r="B2" s="6"/>
      <c r="C2" s="6"/>
      <c r="D2" s="6"/>
      <c r="E2" s="6"/>
      <c r="F2" s="6"/>
      <c r="G2" s="7"/>
      <c r="H2" s="7"/>
      <c r="I2" s="8" t="s">
        <v>36</v>
      </c>
      <c r="J2" s="9"/>
    </row>
    <row r="3" spans="1:9" s="15" customFormat="1" ht="12" customHeight="1" thickTop="1">
      <c r="A3" s="10" t="s">
        <v>0</v>
      </c>
      <c r="B3" s="11" t="s">
        <v>1</v>
      </c>
      <c r="C3" s="12"/>
      <c r="D3" s="12"/>
      <c r="E3" s="12"/>
      <c r="F3" s="12"/>
      <c r="G3" s="12"/>
      <c r="H3" s="13"/>
      <c r="I3" s="14" t="s">
        <v>2</v>
      </c>
    </row>
    <row r="4" spans="1:9" s="15" customFormat="1" ht="12" customHeight="1">
      <c r="A4" s="16" t="s">
        <v>3</v>
      </c>
      <c r="B4" s="17" t="s">
        <v>4</v>
      </c>
      <c r="C4" s="11" t="s">
        <v>5</v>
      </c>
      <c r="D4" s="18"/>
      <c r="E4" s="18"/>
      <c r="F4" s="18"/>
      <c r="G4" s="19" t="s">
        <v>6</v>
      </c>
      <c r="H4" s="17" t="s">
        <v>7</v>
      </c>
      <c r="I4" s="17" t="s">
        <v>8</v>
      </c>
    </row>
    <row r="5" spans="1:9" s="22" customFormat="1" ht="12" customHeight="1">
      <c r="A5" s="20" t="s">
        <v>9</v>
      </c>
      <c r="B5" s="21"/>
      <c r="C5" s="14" t="s">
        <v>4</v>
      </c>
      <c r="D5" s="21" t="s">
        <v>10</v>
      </c>
      <c r="E5" s="21" t="s">
        <v>11</v>
      </c>
      <c r="F5" s="14" t="s">
        <v>12</v>
      </c>
      <c r="G5" s="21" t="s">
        <v>13</v>
      </c>
      <c r="H5" s="14"/>
      <c r="I5" s="14" t="s">
        <v>14</v>
      </c>
    </row>
    <row r="6" spans="1:9" ht="12" customHeight="1">
      <c r="A6" s="23" t="s">
        <v>31</v>
      </c>
      <c r="B6" s="24">
        <v>12326239</v>
      </c>
      <c r="C6" s="24">
        <v>12034792</v>
      </c>
      <c r="D6" s="24">
        <v>803252</v>
      </c>
      <c r="E6" s="24">
        <v>10127566</v>
      </c>
      <c r="F6" s="24">
        <v>1103974</v>
      </c>
      <c r="G6" s="24">
        <v>238569</v>
      </c>
      <c r="H6" s="24">
        <v>52878</v>
      </c>
      <c r="I6" s="24">
        <v>7947987</v>
      </c>
    </row>
    <row r="7" spans="1:9" ht="12" customHeight="1">
      <c r="A7" s="25" t="s">
        <v>27</v>
      </c>
      <c r="B7" s="37">
        <v>12651988</v>
      </c>
      <c r="C7" s="37">
        <v>12356402</v>
      </c>
      <c r="D7" s="37">
        <v>807409</v>
      </c>
      <c r="E7" s="37">
        <v>10449907</v>
      </c>
      <c r="F7" s="37">
        <v>1099086</v>
      </c>
      <c r="G7" s="37">
        <v>245891</v>
      </c>
      <c r="H7" s="37">
        <v>49695</v>
      </c>
      <c r="I7" s="37">
        <v>7662503</v>
      </c>
    </row>
    <row r="8" spans="1:9" ht="12" customHeight="1">
      <c r="A8" s="25" t="s">
        <v>28</v>
      </c>
      <c r="B8" s="37">
        <v>11270245</v>
      </c>
      <c r="C8" s="37">
        <v>10971497</v>
      </c>
      <c r="D8" s="37">
        <v>741474</v>
      </c>
      <c r="E8" s="37">
        <v>9136965</v>
      </c>
      <c r="F8" s="37">
        <v>1093058</v>
      </c>
      <c r="G8" s="37">
        <v>249920</v>
      </c>
      <c r="H8" s="37">
        <v>48828</v>
      </c>
      <c r="I8" s="37">
        <v>7732258</v>
      </c>
    </row>
    <row r="9" spans="1:9" ht="12" customHeight="1">
      <c r="A9" s="25" t="s">
        <v>29</v>
      </c>
      <c r="B9" s="37">
        <v>11299481.019000001</v>
      </c>
      <c r="C9" s="37">
        <v>10934999</v>
      </c>
      <c r="D9" s="37">
        <v>1069291</v>
      </c>
      <c r="E9" s="37">
        <v>8750152</v>
      </c>
      <c r="F9" s="37">
        <v>1115556</v>
      </c>
      <c r="G9" s="37">
        <v>299328.43</v>
      </c>
      <c r="H9" s="37">
        <v>65153.58900000001</v>
      </c>
      <c r="I9" s="37">
        <v>7862241</v>
      </c>
    </row>
    <row r="10" spans="1:9" ht="12" customHeight="1">
      <c r="A10" s="25" t="s">
        <v>32</v>
      </c>
      <c r="B10" s="37">
        <v>12352137</v>
      </c>
      <c r="C10" s="37">
        <v>11970039</v>
      </c>
      <c r="D10" s="37">
        <v>1014558</v>
      </c>
      <c r="E10" s="37">
        <v>9800898</v>
      </c>
      <c r="F10" s="37">
        <v>1154583</v>
      </c>
      <c r="G10" s="37">
        <v>318180</v>
      </c>
      <c r="H10" s="37">
        <v>63917</v>
      </c>
      <c r="I10" s="37">
        <v>8244169</v>
      </c>
    </row>
    <row r="11" ht="12" customHeight="1">
      <c r="A11" s="26"/>
    </row>
    <row r="12" spans="1:9" s="28" customFormat="1" ht="11.25" customHeight="1">
      <c r="A12" s="36" t="s">
        <v>33</v>
      </c>
      <c r="B12" s="27">
        <f>SUM(B14:B25)+1</f>
        <v>11976802</v>
      </c>
      <c r="C12" s="27">
        <f>SUM(C14:C25)</f>
        <v>11727061</v>
      </c>
      <c r="D12" s="27">
        <f>SUM(D14:D25)</f>
        <v>793172</v>
      </c>
      <c r="E12" s="27">
        <f>SUM(E14:E25)</f>
        <v>9856706</v>
      </c>
      <c r="F12" s="27">
        <f>SUM(F14:F25)</f>
        <v>1077183</v>
      </c>
      <c r="G12" s="27">
        <f>SUM(G14:G25)-1</f>
        <v>176197</v>
      </c>
      <c r="H12" s="27">
        <f>SUM(H14:H25)+2</f>
        <v>73544</v>
      </c>
      <c r="I12" s="27">
        <f>SUM(I14:I25)+1</f>
        <v>8741762</v>
      </c>
    </row>
    <row r="13" spans="1:9" ht="12" customHeight="1">
      <c r="A13" s="29"/>
      <c r="B13"/>
      <c r="C13"/>
      <c r="D13"/>
      <c r="E13"/>
      <c r="F13"/>
      <c r="G13"/>
      <c r="H13"/>
      <c r="I13"/>
    </row>
    <row r="14" spans="1:9" ht="12" customHeight="1">
      <c r="A14" s="30" t="s">
        <v>34</v>
      </c>
      <c r="B14" s="31">
        <f aca="true" t="shared" si="0" ref="B14:B25">SUM(D14:H14)</f>
        <v>937068</v>
      </c>
      <c r="C14" s="31">
        <f aca="true" t="shared" si="1" ref="C14:C25">SUM(D14:F14)</f>
        <v>912072</v>
      </c>
      <c r="D14" s="38">
        <v>75165</v>
      </c>
      <c r="E14" s="38">
        <v>738427</v>
      </c>
      <c r="F14" s="38">
        <v>98480</v>
      </c>
      <c r="G14" s="39">
        <v>16919</v>
      </c>
      <c r="H14" s="39">
        <v>8077</v>
      </c>
      <c r="I14" s="40">
        <v>694189</v>
      </c>
    </row>
    <row r="15" spans="1:9" ht="12" customHeight="1">
      <c r="A15" s="29" t="s">
        <v>15</v>
      </c>
      <c r="B15" s="31">
        <f t="shared" si="0"/>
        <v>1056600</v>
      </c>
      <c r="C15" s="31">
        <f t="shared" si="1"/>
        <v>1034167</v>
      </c>
      <c r="D15" s="38">
        <v>67951</v>
      </c>
      <c r="E15" s="38">
        <v>866283</v>
      </c>
      <c r="F15" s="38">
        <v>99933</v>
      </c>
      <c r="G15" s="39">
        <v>15902</v>
      </c>
      <c r="H15" s="39">
        <v>6531</v>
      </c>
      <c r="I15" s="40">
        <v>661243</v>
      </c>
    </row>
    <row r="16" spans="1:9" ht="12" customHeight="1">
      <c r="A16" s="29" t="s">
        <v>16</v>
      </c>
      <c r="B16" s="31">
        <f>SUM(D16:H16)</f>
        <v>987845</v>
      </c>
      <c r="C16" s="31">
        <f t="shared" si="1"/>
        <v>973357</v>
      </c>
      <c r="D16" s="38">
        <v>39097</v>
      </c>
      <c r="E16" s="38">
        <v>836096</v>
      </c>
      <c r="F16" s="38">
        <v>98164</v>
      </c>
      <c r="G16" s="39">
        <v>8492</v>
      </c>
      <c r="H16" s="39">
        <v>5996</v>
      </c>
      <c r="I16" s="40">
        <v>684684</v>
      </c>
    </row>
    <row r="17" spans="1:9" ht="12" customHeight="1">
      <c r="A17" s="29" t="s">
        <v>17</v>
      </c>
      <c r="B17" s="31">
        <f t="shared" si="0"/>
        <v>1058688</v>
      </c>
      <c r="C17" s="31">
        <f t="shared" si="1"/>
        <v>1034396</v>
      </c>
      <c r="D17" s="38">
        <v>88556</v>
      </c>
      <c r="E17" s="38">
        <v>857768</v>
      </c>
      <c r="F17" s="38">
        <v>88072</v>
      </c>
      <c r="G17" s="39">
        <v>18107</v>
      </c>
      <c r="H17" s="39">
        <v>6185</v>
      </c>
      <c r="I17" s="40">
        <v>733201</v>
      </c>
    </row>
    <row r="18" spans="1:9" ht="12" customHeight="1">
      <c r="A18" s="29" t="s">
        <v>18</v>
      </c>
      <c r="B18" s="31">
        <f t="shared" si="0"/>
        <v>1080843</v>
      </c>
      <c r="C18" s="31">
        <f t="shared" si="1"/>
        <v>1063192</v>
      </c>
      <c r="D18" s="38">
        <v>53141</v>
      </c>
      <c r="E18" s="38">
        <v>930644</v>
      </c>
      <c r="F18" s="38">
        <v>79407</v>
      </c>
      <c r="G18" s="39">
        <v>12808</v>
      </c>
      <c r="H18" s="39">
        <v>4843</v>
      </c>
      <c r="I18" s="40">
        <v>812732</v>
      </c>
    </row>
    <row r="19" spans="1:9" ht="12" customHeight="1">
      <c r="A19" s="29" t="s">
        <v>19</v>
      </c>
      <c r="B19" s="31">
        <f>SUM(D19:H19)</f>
        <v>1044651</v>
      </c>
      <c r="C19" s="31">
        <f t="shared" si="1"/>
        <v>1015952</v>
      </c>
      <c r="D19" s="38">
        <v>82934</v>
      </c>
      <c r="E19" s="38">
        <v>861514</v>
      </c>
      <c r="F19" s="38">
        <v>71504</v>
      </c>
      <c r="G19" s="39">
        <v>22617</v>
      </c>
      <c r="H19" s="39">
        <v>6082</v>
      </c>
      <c r="I19" s="40">
        <v>783153</v>
      </c>
    </row>
    <row r="20" spans="1:9" ht="12" customHeight="1">
      <c r="A20" s="32" t="s">
        <v>26</v>
      </c>
      <c r="B20" s="31">
        <f t="shared" si="0"/>
        <v>983542</v>
      </c>
      <c r="C20" s="31">
        <f t="shared" si="1"/>
        <v>968045</v>
      </c>
      <c r="D20" s="38">
        <v>64430</v>
      </c>
      <c r="E20" s="38">
        <v>837409</v>
      </c>
      <c r="F20" s="38">
        <v>66206</v>
      </c>
      <c r="G20" s="39">
        <v>9788</v>
      </c>
      <c r="H20" s="39">
        <v>5709</v>
      </c>
      <c r="I20" s="40">
        <v>711672</v>
      </c>
    </row>
    <row r="21" spans="1:9" ht="12" customHeight="1">
      <c r="A21" s="32" t="s">
        <v>20</v>
      </c>
      <c r="B21" s="31">
        <f t="shared" si="0"/>
        <v>778265</v>
      </c>
      <c r="C21" s="31">
        <f t="shared" si="1"/>
        <v>765324</v>
      </c>
      <c r="D21" s="38">
        <v>62243</v>
      </c>
      <c r="E21" s="38">
        <v>609144</v>
      </c>
      <c r="F21" s="38">
        <v>93937</v>
      </c>
      <c r="G21" s="39">
        <v>7163</v>
      </c>
      <c r="H21" s="39">
        <v>5778</v>
      </c>
      <c r="I21" s="40">
        <v>647683</v>
      </c>
    </row>
    <row r="22" spans="1:9" ht="12" customHeight="1">
      <c r="A22" s="32" t="s">
        <v>21</v>
      </c>
      <c r="B22" s="31">
        <f t="shared" si="0"/>
        <v>1032736</v>
      </c>
      <c r="C22" s="31">
        <f t="shared" si="1"/>
        <v>1017926</v>
      </c>
      <c r="D22" s="38">
        <v>64616</v>
      </c>
      <c r="E22" s="38">
        <v>854933</v>
      </c>
      <c r="F22" s="38">
        <v>98377</v>
      </c>
      <c r="G22" s="39">
        <v>9026</v>
      </c>
      <c r="H22" s="39">
        <v>5784</v>
      </c>
      <c r="I22" s="40">
        <v>716376</v>
      </c>
    </row>
    <row r="23" spans="1:9" ht="12" customHeight="1">
      <c r="A23" s="30" t="s">
        <v>35</v>
      </c>
      <c r="B23" s="31">
        <f t="shared" si="0"/>
        <v>953756</v>
      </c>
      <c r="C23" s="31">
        <f t="shared" si="1"/>
        <v>934878</v>
      </c>
      <c r="D23" s="38">
        <v>56321</v>
      </c>
      <c r="E23" s="38">
        <v>780641</v>
      </c>
      <c r="F23" s="38">
        <v>97916</v>
      </c>
      <c r="G23" s="39">
        <v>13068</v>
      </c>
      <c r="H23" s="39">
        <v>5810</v>
      </c>
      <c r="I23" s="40">
        <v>839722</v>
      </c>
    </row>
    <row r="24" spans="1:9" ht="12" customHeight="1">
      <c r="A24" s="29" t="s">
        <v>22</v>
      </c>
      <c r="B24" s="31">
        <f>SUM(D24:H24)</f>
        <v>993243</v>
      </c>
      <c r="C24" s="31">
        <f t="shared" si="1"/>
        <v>971763</v>
      </c>
      <c r="D24" s="38">
        <v>51627</v>
      </c>
      <c r="E24" s="38">
        <v>831028</v>
      </c>
      <c r="F24" s="38">
        <v>89108</v>
      </c>
      <c r="G24" s="39">
        <v>15952</v>
      </c>
      <c r="H24" s="39">
        <v>5528</v>
      </c>
      <c r="I24" s="40">
        <v>743909</v>
      </c>
    </row>
    <row r="25" spans="1:9" ht="12" customHeight="1">
      <c r="A25" s="33" t="s">
        <v>23</v>
      </c>
      <c r="B25" s="31">
        <f t="shared" si="0"/>
        <v>1069564</v>
      </c>
      <c r="C25" s="31">
        <f t="shared" si="1"/>
        <v>1035989</v>
      </c>
      <c r="D25" s="41">
        <v>87091</v>
      </c>
      <c r="E25" s="41">
        <v>852819</v>
      </c>
      <c r="F25" s="41">
        <v>96079</v>
      </c>
      <c r="G25" s="42">
        <v>26356</v>
      </c>
      <c r="H25" s="42">
        <v>7219</v>
      </c>
      <c r="I25" s="43">
        <v>713197</v>
      </c>
    </row>
    <row r="26" spans="1:9" ht="12" customHeight="1">
      <c r="A26" s="34" t="s">
        <v>24</v>
      </c>
      <c r="B26" s="34"/>
      <c r="C26" s="35"/>
      <c r="D26" s="35"/>
      <c r="E26" s="35"/>
      <c r="F26" s="35"/>
      <c r="G26" s="35"/>
      <c r="H26" s="35"/>
      <c r="I26" s="35"/>
    </row>
    <row r="27" ht="12" customHeight="1">
      <c r="A27" s="4" t="s">
        <v>37</v>
      </c>
    </row>
    <row r="28" ht="12" customHeight="1">
      <c r="A28" s="4" t="s">
        <v>38</v>
      </c>
    </row>
    <row r="29" ht="12" customHeight="1">
      <c r="A29" s="4" t="s">
        <v>39</v>
      </c>
    </row>
    <row r="30" ht="12" customHeight="1">
      <c r="A30" s="4" t="s">
        <v>40</v>
      </c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2002-02-01T07:37:33Z</dcterms:created>
  <dcterms:modified xsi:type="dcterms:W3CDTF">2007-06-19T01:20:10Z</dcterms:modified>
  <cp:category/>
  <cp:version/>
  <cp:contentType/>
  <cp:contentStatus/>
</cp:coreProperties>
</file>