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iterate="1" iterateCount="1" iterateDelta="1E-4"/>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<sst xmlns="http://schemas.openxmlformats.org/spreadsheetml/2006/main" count="218" uniqueCount="108">
  <si>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</si>
  <si>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</si>
  <si>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</si>
  <si>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</si>
  <si>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</si>
  <si>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</si>
  <si>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</si>
  <si>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</si>
  <si>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</si>
  <si>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</si>
  <si>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</si>
  <si>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</si>
  <si>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</si>
  <si>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</si>
  <si>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</si>
  <si>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</si>
  <si>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</si>
  <si>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</si>
  <si>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</si>
  <si>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</si>
  <si>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</si>
  <si>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</si>
  <si>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</si>
  <si>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</si>
  <si>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</si>
  <si>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</si>
  <si>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</si>
  <si>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</si>
  <si>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</si>
  <si>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</si>
  <si>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</si>
  <si>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</si>
  <si>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</si>
  <si>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</si>
  <si>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</si>
  <si>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</si>
  <si>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</si>
  <si>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</si>
  <si>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</si>
  <si>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</si>
  <si>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</si>
  <si>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</si>
  <si>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</si>
  <si>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</si>
  <si>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</si>
  <si>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</si>
  <si>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</si>
  <si>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</si>
  <si>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</si>
  <si>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</si>
  <si>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</si>
  <si>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</si>
  <si>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</si>
  <si>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</si>
  <si>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</si>
  <si>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</si>
  <si>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</si>
  <si>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</si>
  <si>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</si>
  <si>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</si>
  <si>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</si>
  <si>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</si>
  <si>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</si>
  <si>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</si>
  <si>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</si>
  <si>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</si>
  <si>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</si>
  <si>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</si>
  <si>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</si>
  <si>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</si>
  <si>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</si>
  <si>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</si>
  <si>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</si>
  <si>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</si>
  <si>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</si>
  <si>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</si>
  <si>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</si>
  <si>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</si>
  <si>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</si>
  <si>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</si>
  <si>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</si>
  <si>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</si>
  <si>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</si>
  <si>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</si>
  <si>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</si>
  <si>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</si>
  <si>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</si>
  <si>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</si>
  <si>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</si>
  <si>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</si>
  <si>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</si>
  <si>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</si>
  <si>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</si>
  <si>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九重町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</si>
  <si>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</si>
  <si>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</si>
  <si>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</si>
  <si>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</si>
  <si>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</si>
  <si>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</si>
  <si>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</si>
  <si>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</si>
  <si>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</si>
  <si>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</si>
  <si>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</si>
  <si>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当町は、既設管の修繕に追われている状況であり、管路の更新費用を捻出できていないのが実状である。材質不明管や敷設年度不明管がかなりの数あるため、不明管の調査を行うところから進めていかなければならない。</t>
    <rPh sb="1" eb="2">
      <t>トウ</t>
    </rPh>
    <rPh sb="2" eb="3">
      <t>マチ</t>
    </rPh>
    <rPh sb="5" eb="7">
      <t>キセツ</t>
    </rPh>
    <rPh sb="7" eb="8">
      <t>カン</t>
    </rPh>
    <rPh sb="9" eb="11">
      <t>シュウゼン</t>
    </rPh>
    <rPh sb="12" eb="13">
      <t>オ</t>
    </rPh>
    <rPh sb="18" eb="20">
      <t>ジョウキョウ</t>
    </rPh>
    <rPh sb="24" eb="26">
      <t>カンロ</t>
    </rPh>
    <rPh sb="27" eb="29">
      <t>コウシン</t>
    </rPh>
    <rPh sb="29" eb="31">
      <t>ヒヨウ</t>
    </rPh>
    <rPh sb="32" eb="34">
      <t>ネンシュツ</t>
    </rPh>
    <rPh sb="42" eb="44">
      <t>ジツジョウ</t>
    </rPh>
    <rPh sb="48" eb="50">
      <t>ザイシツ</t>
    </rPh>
    <rPh sb="50" eb="52">
      <t>フメイ</t>
    </rPh>
    <rPh sb="52" eb="53">
      <t>カン</t>
    </rPh>
    <rPh sb="54" eb="56">
      <t>フセツ</t>
    </rPh>
    <rPh sb="56" eb="58">
      <t>ネンド</t>
    </rPh>
    <rPh sb="58" eb="60">
      <t>フメイ</t>
    </rPh>
    <rPh sb="60" eb="61">
      <t>カン</t>
    </rPh>
    <rPh sb="66" eb="67">
      <t>カズ</t>
    </rPh>
    <rPh sb="72" eb="74">
      <t>フメイ</t>
    </rPh>
    <rPh sb="74" eb="75">
      <t>カン</t>
    </rPh>
    <rPh sb="76" eb="78">
      <t>チョウサ</t>
    </rPh>
    <rPh sb="79" eb="80">
      <t>オコナ</t>
    </rPh>
    <rPh sb="86" eb="87">
      <t>スス</t>
    </rPh>
    <phoneticPr fontId="4"/>
  </si>
  <si>
    <t>当町での課題は、漏水による有収率の低下と施設利用率の改善である。九重町統合簡易水道については、水質は良好であるため塩素滅菌のみの処理となっている。水処理自体はローコストで行えるため、多少の漏水は影響が少なかった。　　　　　　　しかし、分析をしてみると施設への負荷がかかっていることや、有収率の部分で影響がみられている。　　今後、漏水箇所が拡大して流入が追い付かなくなることも懸念されるため、調査に力をいれていきたい。</t>
    <rPh sb="0" eb="2">
      <t>トウチョウ</t>
    </rPh>
    <rPh sb="4" eb="6">
      <t>カダイ</t>
    </rPh>
    <rPh sb="8" eb="10">
      <t>ロウスイ</t>
    </rPh>
    <rPh sb="13" eb="15">
      <t>ユウシュウ</t>
    </rPh>
    <rPh sb="15" eb="16">
      <t>リツ</t>
    </rPh>
    <rPh sb="17" eb="19">
      <t>テイカ</t>
    </rPh>
    <rPh sb="20" eb="22">
      <t>シセツ</t>
    </rPh>
    <rPh sb="22" eb="25">
      <t>リヨウリツ</t>
    </rPh>
    <rPh sb="26" eb="28">
      <t>カイゼン</t>
    </rPh>
    <rPh sb="32" eb="35">
      <t>ココノエマチ</t>
    </rPh>
    <rPh sb="35" eb="37">
      <t>トウゴウ</t>
    </rPh>
    <rPh sb="37" eb="39">
      <t>カンイ</t>
    </rPh>
    <rPh sb="39" eb="41">
      <t>スイドウ</t>
    </rPh>
    <rPh sb="47" eb="49">
      <t>スイシツ</t>
    </rPh>
    <rPh sb="50" eb="52">
      <t>リョウコウ</t>
    </rPh>
    <rPh sb="57" eb="59">
      <t>エンソ</t>
    </rPh>
    <rPh sb="59" eb="61">
      <t>メッキン</t>
    </rPh>
    <rPh sb="64" eb="66">
      <t>ショリ</t>
    </rPh>
    <rPh sb="73" eb="74">
      <t>ミズ</t>
    </rPh>
    <rPh sb="74" eb="76">
      <t>ショリ</t>
    </rPh>
    <rPh sb="76" eb="78">
      <t>ジタイ</t>
    </rPh>
    <rPh sb="85" eb="86">
      <t>オコナ</t>
    </rPh>
    <rPh sb="91" eb="93">
      <t>タショウ</t>
    </rPh>
    <rPh sb="94" eb="96">
      <t>ロウスイ</t>
    </rPh>
    <rPh sb="97" eb="99">
      <t>エイキョウ</t>
    </rPh>
    <rPh sb="100" eb="101">
      <t>スク</t>
    </rPh>
    <rPh sb="117" eb="119">
      <t>ブンセキ</t>
    </rPh>
    <rPh sb="125" eb="127">
      <t>シセツ</t>
    </rPh>
    <rPh sb="129" eb="131">
      <t>フカ</t>
    </rPh>
    <rPh sb="142" eb="144">
      <t>ユウシュウ</t>
    </rPh>
    <rPh sb="144" eb="145">
      <t>リツ</t>
    </rPh>
    <rPh sb="146" eb="148">
      <t>ブブン</t>
    </rPh>
    <rPh sb="149" eb="151">
      <t>エイキョウ</t>
    </rPh>
    <rPh sb="161" eb="163">
      <t>コンゴ</t>
    </rPh>
    <rPh sb="164" eb="166">
      <t>ロウスイ</t>
    </rPh>
    <rPh sb="166" eb="168">
      <t>カショ</t>
    </rPh>
    <rPh sb="169" eb="171">
      <t>カクダイ</t>
    </rPh>
    <rPh sb="173" eb="175">
      <t>リュウニュウ</t>
    </rPh>
    <rPh sb="176" eb="177">
      <t>オ</t>
    </rPh>
    <rPh sb="178" eb="179">
      <t>ツ</t>
    </rPh>
    <rPh sb="187" eb="189">
      <t>ケネン</t>
    </rPh>
    <rPh sb="195" eb="197">
      <t>チョウサ</t>
    </rPh>
    <rPh sb="198" eb="199">
      <t>チカラ</t>
    </rPh>
    <phoneticPr fontId="4"/>
  </si>
  <si>
    <t>①類似団体に比べて数値は高いものの、比率は100％は上回っておらず厳しい状態となっている。5年間の推移をみても横ばい状態であり、経営改善を行う必要がある。　　　　　　　　　　　　　　　　　　　　　　　　　　　　④類似団体に比べて低比率であり、年々減少傾向にある。現在は、設備投資・老朽管更新を重点的に行っていないため、減少傾向にあるのではないかと思う。　　　　　　　　　　　　　　　　　　　　　　　　　　　⑤料金回収率は類似団体に比べて80％前後と高水準である。高水準ではあるものの、100％を下回っており、繰出し金によって収入不足を補っているのが実状である。給水現価をこれ以上落とすことして率を向上させるのは困難なため、供給単価を上げることで上昇がみこめるのではないか。　　　　　　　　　　　　　　　　　⑥給水原価については横ばいの状態であり、原因としては、浄水方法が塩素滅菌による消毒のみだというところである。当町の水源は湧水であるため水質異常がおきにくい。今後、浄水設備の変更があった場合には原価の上昇が懸念される。　　　　　　　　　　　　　　　　　　　　　　　　　　　　　　　　　　　　　　　　⑦高い水準で推移しており、年々上昇傾向にある。原因としては、管路の漏水によって配水量が増加している。漏水修繕及び給水規模の見直しを行い、施設への負荷を軽減していきたい。　　　　　　　　　　　　    　　 　　　　⑧莫大な漏水があるため、有収率は年々低下しており、また類似団体に比べて低い率となっている。現在も地区別に漏水調査を行い、修繕を行っているが、有収率の向上へは結びついていない。今後も漏水調査及び修繕を行っていくことで有収率の増加を目指したい。</t>
    <rPh sb="1" eb="3">
      <t>ルイジ</t>
    </rPh>
    <rPh sb="3" eb="5">
      <t>ダンタイ</t>
    </rPh>
    <rPh sb="6" eb="7">
      <t>クラ</t>
    </rPh>
    <rPh sb="9" eb="11">
      <t>スウチ</t>
    </rPh>
    <rPh sb="12" eb="13">
      <t>タカ</t>
    </rPh>
    <rPh sb="18" eb="20">
      <t>ヒリツ</t>
    </rPh>
    <rPh sb="26" eb="28">
      <t>ウワマワ</t>
    </rPh>
    <rPh sb="33" eb="34">
      <t>キビ</t>
    </rPh>
    <rPh sb="36" eb="38">
      <t>ジョウタイ</t>
    </rPh>
    <rPh sb="46" eb="48">
      <t>ネンカン</t>
    </rPh>
    <rPh sb="49" eb="51">
      <t>スイイ</t>
    </rPh>
    <rPh sb="55" eb="56">
      <t>ヨコ</t>
    </rPh>
    <rPh sb="58" eb="60">
      <t>ジョウタイ</t>
    </rPh>
    <rPh sb="64" eb="66">
      <t>ケイエイ</t>
    </rPh>
    <rPh sb="66" eb="68">
      <t>カイゼン</t>
    </rPh>
    <rPh sb="69" eb="70">
      <t>オコナ</t>
    </rPh>
    <rPh sb="71" eb="73">
      <t>ヒツヨウ</t>
    </rPh>
    <rPh sb="106" eb="108">
      <t>ルイジ</t>
    </rPh>
    <rPh sb="108" eb="110">
      <t>ダンタイ</t>
    </rPh>
    <rPh sb="111" eb="112">
      <t>クラ</t>
    </rPh>
    <rPh sb="114" eb="117">
      <t>テイヒリツ</t>
    </rPh>
    <rPh sb="121" eb="123">
      <t>ネンネン</t>
    </rPh>
    <rPh sb="123" eb="125">
      <t>ゲンショウ</t>
    </rPh>
    <rPh sb="125" eb="127">
      <t>ケイコウ</t>
    </rPh>
    <rPh sb="131" eb="133">
      <t>ゲンザイ</t>
    </rPh>
    <rPh sb="135" eb="137">
      <t>セツビ</t>
    </rPh>
    <rPh sb="137" eb="139">
      <t>トウシ</t>
    </rPh>
    <rPh sb="140" eb="142">
      <t>ロウキュウ</t>
    </rPh>
    <rPh sb="142" eb="143">
      <t>カン</t>
    </rPh>
    <rPh sb="143" eb="145">
      <t>コウシン</t>
    </rPh>
    <rPh sb="146" eb="149">
      <t>ジュウテンテキ</t>
    </rPh>
    <rPh sb="150" eb="151">
      <t>オコナ</t>
    </rPh>
    <rPh sb="159" eb="161">
      <t>ゲンショウ</t>
    </rPh>
    <rPh sb="161" eb="163">
      <t>ケイコウ</t>
    </rPh>
    <rPh sb="173" eb="174">
      <t>オモ</t>
    </rPh>
    <rPh sb="204" eb="206">
      <t>リョウキン</t>
    </rPh>
    <rPh sb="206" eb="208">
      <t>カイシュウ</t>
    </rPh>
    <rPh sb="208" eb="209">
      <t>リツ</t>
    </rPh>
    <rPh sb="210" eb="212">
      <t>ルイジ</t>
    </rPh>
    <rPh sb="212" eb="214">
      <t>ダンタイ</t>
    </rPh>
    <rPh sb="215" eb="216">
      <t>クラ</t>
    </rPh>
    <rPh sb="221" eb="223">
      <t>ゼンゴ</t>
    </rPh>
    <rPh sb="224" eb="227">
      <t>コウスイジュン</t>
    </rPh>
    <rPh sb="231" eb="234">
      <t>コウスイジュン</t>
    </rPh>
    <rPh sb="247" eb="249">
      <t>シタマワ</t>
    </rPh>
    <rPh sb="254" eb="256">
      <t>クリダ</t>
    </rPh>
    <rPh sb="257" eb="258">
      <t>キン</t>
    </rPh>
    <rPh sb="262" eb="264">
      <t>シュウニュウ</t>
    </rPh>
    <rPh sb="264" eb="266">
      <t>ブソク</t>
    </rPh>
    <rPh sb="267" eb="268">
      <t>オギナ</t>
    </rPh>
    <rPh sb="274" eb="276">
      <t>ジツジョウ</t>
    </rPh>
    <rPh sb="280" eb="282">
      <t>キュウスイ</t>
    </rPh>
    <rPh sb="282" eb="283">
      <t>ゲン</t>
    </rPh>
    <rPh sb="283" eb="284">
      <t>カ</t>
    </rPh>
    <rPh sb="287" eb="289">
      <t>イジョウ</t>
    </rPh>
    <rPh sb="289" eb="290">
      <t>オ</t>
    </rPh>
    <rPh sb="296" eb="297">
      <t>リツ</t>
    </rPh>
    <rPh sb="298" eb="300">
      <t>コウジョウ</t>
    </rPh>
    <rPh sb="305" eb="307">
      <t>コンナン</t>
    </rPh>
    <rPh sb="311" eb="313">
      <t>キョウキュウ</t>
    </rPh>
    <rPh sb="313" eb="315">
      <t>タンカ</t>
    </rPh>
    <rPh sb="322" eb="324">
      <t>ジョウショウ</t>
    </rPh>
    <rPh sb="354" eb="356">
      <t>キュウスイ</t>
    </rPh>
    <rPh sb="356" eb="358">
      <t>ゲンカ</t>
    </rPh>
    <rPh sb="363" eb="364">
      <t>ヨコ</t>
    </rPh>
    <rPh sb="367" eb="369">
      <t>ジョウタイ</t>
    </rPh>
    <rPh sb="373" eb="375">
      <t>ゲンイン</t>
    </rPh>
    <rPh sb="380" eb="382">
      <t>ジョウスイ</t>
    </rPh>
    <rPh sb="382" eb="384">
      <t>ホウホウ</t>
    </rPh>
    <rPh sb="385" eb="387">
      <t>エンソ</t>
    </rPh>
    <rPh sb="387" eb="389">
      <t>メッキン</t>
    </rPh>
    <rPh sb="392" eb="394">
      <t>ショウドク</t>
    </rPh>
    <rPh sb="407" eb="409">
      <t>トウチョウ</t>
    </rPh>
    <rPh sb="410" eb="412">
      <t>スイゲン</t>
    </rPh>
    <rPh sb="413" eb="415">
      <t>ユウスイ</t>
    </rPh>
    <rPh sb="420" eb="422">
      <t>スイシツ</t>
    </rPh>
    <rPh sb="422" eb="424">
      <t>イジョウ</t>
    </rPh>
    <rPh sb="431" eb="433">
      <t>コンゴ</t>
    </rPh>
    <rPh sb="434" eb="436">
      <t>ジョウスイ</t>
    </rPh>
    <rPh sb="436" eb="438">
      <t>セツビ</t>
    </rPh>
    <rPh sb="439" eb="441">
      <t>ヘンコウ</t>
    </rPh>
    <rPh sb="445" eb="447">
      <t>バアイ</t>
    </rPh>
    <rPh sb="449" eb="451">
      <t>ゲンカ</t>
    </rPh>
    <rPh sb="452" eb="454">
      <t>ジョウショウ</t>
    </rPh>
    <rPh sb="455" eb="457">
      <t>ケネン</t>
    </rPh>
    <rPh sb="502" eb="503">
      <t>タカ</t>
    </rPh>
    <rPh sb="504" eb="506">
      <t>スイジュン</t>
    </rPh>
    <rPh sb="507" eb="509">
      <t>スイイ</t>
    </rPh>
    <rPh sb="514" eb="516">
      <t>ネンネン</t>
    </rPh>
    <rPh sb="516" eb="518">
      <t>ジョウショウ</t>
    </rPh>
    <rPh sb="518" eb="520">
      <t>ケイコウ</t>
    </rPh>
    <rPh sb="524" eb="526">
      <t>ゲンイン</t>
    </rPh>
    <rPh sb="531" eb="533">
      <t>カンロ</t>
    </rPh>
    <rPh sb="534" eb="536">
      <t>ロウスイ</t>
    </rPh>
    <rPh sb="540" eb="542">
      <t>ハイスイ</t>
    </rPh>
    <rPh sb="542" eb="543">
      <t>リョウ</t>
    </rPh>
    <rPh sb="544" eb="545">
      <t>ゾウ</t>
    </rPh>
    <rPh sb="545" eb="546">
      <t>カ</t>
    </rPh>
    <rPh sb="551" eb="553">
      <t>ロウスイ</t>
    </rPh>
    <rPh sb="553" eb="555">
      <t>シュウゼン</t>
    </rPh>
    <rPh sb="555" eb="556">
      <t>オヨ</t>
    </rPh>
    <rPh sb="557" eb="559">
      <t>キュウスイ</t>
    </rPh>
    <rPh sb="559" eb="561">
      <t>キボ</t>
    </rPh>
    <rPh sb="562" eb="564">
      <t>ミナオ</t>
    </rPh>
    <rPh sb="566" eb="567">
      <t>オコナ</t>
    </rPh>
    <rPh sb="569" eb="571">
      <t>シセツ</t>
    </rPh>
    <rPh sb="573" eb="575">
      <t>フカ</t>
    </rPh>
    <rPh sb="576" eb="578">
      <t>ケイゲン</t>
    </rPh>
    <rPh sb="609" eb="611">
      <t>バクダイ</t>
    </rPh>
    <rPh sb="612" eb="614">
      <t>ロウスイ</t>
    </rPh>
    <rPh sb="620" eb="622">
      <t>ユウシュウ</t>
    </rPh>
    <rPh sb="622" eb="623">
      <t>リツ</t>
    </rPh>
    <rPh sb="624" eb="626">
      <t>ネンネン</t>
    </rPh>
    <rPh sb="626" eb="628">
      <t>テイカ</t>
    </rPh>
    <rPh sb="635" eb="637">
      <t>ルイジ</t>
    </rPh>
    <rPh sb="637" eb="639">
      <t>ダンタイ</t>
    </rPh>
    <rPh sb="640" eb="641">
      <t>クラ</t>
    </rPh>
    <rPh sb="643" eb="644">
      <t>ヒク</t>
    </rPh>
    <rPh sb="645" eb="646">
      <t>リツ</t>
    </rPh>
    <rPh sb="653" eb="655">
      <t>ゲンザイ</t>
    </rPh>
    <rPh sb="656" eb="658">
      <t>チク</t>
    </rPh>
    <rPh sb="658" eb="659">
      <t>ベツ</t>
    </rPh>
    <rPh sb="660" eb="662">
      <t>ロウスイ</t>
    </rPh>
    <rPh sb="662" eb="664">
      <t>チョウサ</t>
    </rPh>
    <rPh sb="665" eb="666">
      <t>オコナ</t>
    </rPh>
    <rPh sb="668" eb="670">
      <t>シュウゼン</t>
    </rPh>
    <rPh sb="671" eb="672">
      <t>オコナ</t>
    </rPh>
    <rPh sb="678" eb="680">
      <t>ユウシュウ</t>
    </rPh>
    <rPh sb="680" eb="681">
      <t>リツ</t>
    </rPh>
    <rPh sb="682" eb="684">
      <t>コウジョウ</t>
    </rPh>
    <rPh sb="686" eb="687">
      <t>ムス</t>
    </rPh>
    <rPh sb="695" eb="697">
      <t>コンゴ</t>
    </rPh>
    <rPh sb="698" eb="700">
      <t>ロウスイ</t>
    </rPh>
    <rPh sb="700" eb="702">
      <t>チョウサ</t>
    </rPh>
    <rPh sb="702" eb="703">
      <t>オヨ</t>
    </rPh>
    <rPh sb="704" eb="706">
      <t>シュウゼン</t>
    </rPh>
    <rPh sb="707" eb="708">
      <t>オコナ</t>
    </rPh>
    <rPh sb="715" eb="717">
      <t>ユウシュウ</t>
    </rPh>
    <rPh sb="717" eb="718">
      <t>リツ</t>
    </rPh>
    <rPh sb="719" eb="720">
      <t>ゾウ</t>
    </rPh>
    <rPh sb="720" eb="721">
      <t>カ</t>
    </rPh>
    <rPh sb="722" eb="724">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</si>
</sst>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423744"/>
        <c:axId val="1044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01423744"/>
        <c:axId val="104483072"/>
      </c:lineChart>
      <c:dateAx>
        <c:axId val="101423744"/>
        <c:scaling>
          <c:orientation val="minMax"/>
        </c:scaling>
        <c:delete val="1"/>
        <c:axPos val="b"/>
        <c:numFmt formatCode="ge" sourceLinked="1"/>
        <c:majorTickMark val="none"/>
        <c:minorTickMark val="none"/>
        <c:tickLblPos val="none"/>
        <c:crossAx val="104483072"/>
        <c:crosses val="autoZero"/>
        <c:auto val="1"/>
        <c:lblOffset val="100"/>
        <c:baseTimeUnit val="years"/>
      </c:dateAx>
      <c:valAx>
        <c:axId val="1044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95.25</c:v>
                </c:pt>
                <c:pt idx="1">
                  <c:v>111.64</c:v>
                </c:pt>
                <c:pt idx="2">
                  <c:v>128.38999999999999</c:v>
                </c:pt>
                <c:pt idx="3">
                  <c:v>128.72</c:v>
                </c:pt>
                <c:pt idx="4">
                  <c:v>138.24</c:v>
                </c:pt>
              </c:numCache>
            </c:numRef>
          </c:val>
        </c:ser>
        <c:dLbls>
          <c:showLegendKey val="0"/>
          <c:showVal val="0"/>
          <c:showCatName val="0"/>
          <c:showSerName val="0"/>
          <c:showPercent val="0"/>
          <c:showBubbleSize val="0"/>
        </c:dLbls>
        <c:gapWidth val="150"/>
        <c:axId val="68793856"/>
        <c:axId val="687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68793856"/>
        <c:axId val="68795776"/>
      </c:lineChart>
      <c:dateAx>
        <c:axId val="68793856"/>
        <c:scaling>
          <c:orientation val="minMax"/>
        </c:scaling>
        <c:delete val="1"/>
        <c:axPos val="b"/>
        <c:numFmt formatCode="ge" sourceLinked="1"/>
        <c:majorTickMark val="none"/>
        <c:minorTickMark val="none"/>
        <c:tickLblPos val="none"/>
        <c:crossAx val="68795776"/>
        <c:crosses val="autoZero"/>
        <c:auto val="1"/>
        <c:lblOffset val="100"/>
        <c:baseTimeUnit val="years"/>
      </c:dateAx>
      <c:valAx>
        <c:axId val="687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58.73</c:v>
                </c:pt>
                <c:pt idx="1">
                  <c:v>49</c:v>
                </c:pt>
                <c:pt idx="2">
                  <c:v>41.7</c:v>
                </c:pt>
                <c:pt idx="3">
                  <c:v>40.85</c:v>
                </c:pt>
                <c:pt idx="4">
                  <c:v>37.86</c:v>
                </c:pt>
              </c:numCache>
            </c:numRef>
          </c:val>
        </c:ser>
        <c:dLbls>
          <c:showLegendKey val="0"/>
          <c:showVal val="0"/>
          <c:showCatName val="0"/>
          <c:showSerName val="0"/>
          <c:showPercent val="0"/>
          <c:showBubbleSize val="0"/>
        </c:dLbls>
        <c:gapWidth val="150"/>
        <c:axId val="68891776"/>
        <c:axId val="688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68891776"/>
        <c:axId val="68893696"/>
      </c:lineChart>
      <c:dateAx>
        <c:axId val="68891776"/>
        <c:scaling>
          <c:orientation val="minMax"/>
        </c:scaling>
        <c:delete val="1"/>
        <c:axPos val="b"/>
        <c:numFmt formatCode="ge" sourceLinked="1"/>
        <c:majorTickMark val="none"/>
        <c:minorTickMark val="none"/>
        <c:tickLblPos val="none"/>
        <c:crossAx val="68893696"/>
        <c:crosses val="autoZero"/>
        <c:auto val="1"/>
        <c:lblOffset val="100"/>
        <c:baseTimeUnit val="years"/>
      </c:dateAx>
      <c:valAx>
        <c:axId val="688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91.01</c:v>
                </c:pt>
                <c:pt idx="1">
                  <c:v>95.2</c:v>
                </c:pt>
                <c:pt idx="2">
                  <c:v>95.74</c:v>
                </c:pt>
                <c:pt idx="3">
                  <c:v>93.28</c:v>
                </c:pt>
                <c:pt idx="4">
                  <c:v>94.06</c:v>
                </c:pt>
              </c:numCache>
            </c:numRef>
          </c:val>
        </c:ser>
        <c:dLbls>
          <c:showLegendKey val="0"/>
          <c:showVal val="0"/>
          <c:showCatName val="0"/>
          <c:showSerName val="0"/>
          <c:showPercent val="0"/>
          <c:showBubbleSize val="0"/>
        </c:dLbls>
        <c:gapWidth val="150"/>
        <c:axId val="67539712"/>
        <c:axId val="675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67539712"/>
        <c:axId val="67541632"/>
      </c:lineChart>
      <c:dateAx>
        <c:axId val="67539712"/>
        <c:scaling>
          <c:orientation val="minMax"/>
        </c:scaling>
        <c:delete val="1"/>
        <c:axPos val="b"/>
        <c:numFmt formatCode="ge" sourceLinked="1"/>
        <c:majorTickMark val="none"/>
        <c:minorTickMark val="none"/>
        <c:tickLblPos val="none"/>
        <c:crossAx val="67541632"/>
        <c:crosses val="autoZero"/>
        <c:auto val="1"/>
        <c:lblOffset val="100"/>
        <c:baseTimeUnit val="years"/>
      </c:dateAx>
      <c:valAx>
        <c:axId val="67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624768"/>
        <c:axId val="686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624768"/>
        <c:axId val="68626688"/>
      </c:lineChart>
      <c:dateAx>
        <c:axId val="68624768"/>
        <c:scaling>
          <c:orientation val="minMax"/>
        </c:scaling>
        <c:delete val="1"/>
        <c:axPos val="b"/>
        <c:numFmt formatCode="ge" sourceLinked="1"/>
        <c:majorTickMark val="none"/>
        <c:minorTickMark val="none"/>
        <c:tickLblPos val="none"/>
        <c:crossAx val="68626688"/>
        <c:crosses val="autoZero"/>
        <c:auto val="1"/>
        <c:lblOffset val="100"/>
        <c:baseTimeUnit val="years"/>
      </c:dateAx>
      <c:valAx>
        <c:axId val="686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653056"/>
        <c:axId val="686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653056"/>
        <c:axId val="68654976"/>
      </c:lineChart>
      <c:dateAx>
        <c:axId val="68653056"/>
        <c:scaling>
          <c:orientation val="minMax"/>
        </c:scaling>
        <c:delete val="1"/>
        <c:axPos val="b"/>
        <c:numFmt formatCode="ge" sourceLinked="1"/>
        <c:majorTickMark val="none"/>
        <c:minorTickMark val="none"/>
        <c:tickLblPos val="none"/>
        <c:crossAx val="68654976"/>
        <c:crosses val="autoZero"/>
        <c:auto val="1"/>
        <c:lblOffset val="100"/>
        <c:baseTimeUnit val="years"/>
      </c:dateAx>
      <c:valAx>
        <c:axId val="686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668800"/>
        <c:axId val="686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668800"/>
        <c:axId val="68670976"/>
      </c:lineChart>
      <c:dateAx>
        <c:axId val="68668800"/>
        <c:scaling>
          <c:orientation val="minMax"/>
        </c:scaling>
        <c:delete val="1"/>
        <c:axPos val="b"/>
        <c:numFmt formatCode="ge" sourceLinked="1"/>
        <c:majorTickMark val="none"/>
        <c:minorTickMark val="none"/>
        <c:tickLblPos val="none"/>
        <c:crossAx val="68670976"/>
        <c:crosses val="autoZero"/>
        <c:auto val="1"/>
        <c:lblOffset val="100"/>
        <c:baseTimeUnit val="years"/>
      </c:dateAx>
      <c:valAx>
        <c:axId val="686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685184"/>
        <c:axId val="687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685184"/>
        <c:axId val="68703744"/>
      </c:lineChart>
      <c:dateAx>
        <c:axId val="68685184"/>
        <c:scaling>
          <c:orientation val="minMax"/>
        </c:scaling>
        <c:delete val="1"/>
        <c:axPos val="b"/>
        <c:numFmt formatCode="ge" sourceLinked="1"/>
        <c:majorTickMark val="none"/>
        <c:minorTickMark val="none"/>
        <c:tickLblPos val="none"/>
        <c:crossAx val="68703744"/>
        <c:crosses val="autoZero"/>
        <c:auto val="1"/>
        <c:lblOffset val="100"/>
        <c:baseTimeUnit val="years"/>
      </c:dateAx>
      <c:valAx>
        <c:axId val="687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644.39</c:v>
                </c:pt>
                <c:pt idx="1">
                  <c:v>624.65</c:v>
                </c:pt>
                <c:pt idx="2">
                  <c:v>580.77</c:v>
                </c:pt>
                <c:pt idx="3">
                  <c:v>543.57000000000005</c:v>
                </c:pt>
                <c:pt idx="4">
                  <c:v>489.59</c:v>
                </c:pt>
              </c:numCache>
            </c:numRef>
          </c:val>
        </c:ser>
        <c:dLbls>
          <c:showLegendKey val="0"/>
          <c:showVal val="0"/>
          <c:showCatName val="0"/>
          <c:showSerName val="0"/>
          <c:showPercent val="0"/>
          <c:showBubbleSize val="0"/>
        </c:dLbls>
        <c:gapWidth val="150"/>
        <c:axId val="68713472"/>
        <c:axId val="687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68713472"/>
        <c:axId val="68715648"/>
      </c:lineChart>
      <c:dateAx>
        <c:axId val="68713472"/>
        <c:scaling>
          <c:orientation val="minMax"/>
        </c:scaling>
        <c:delete val="1"/>
        <c:axPos val="b"/>
        <c:numFmt formatCode="ge" sourceLinked="1"/>
        <c:majorTickMark val="none"/>
        <c:minorTickMark val="none"/>
        <c:tickLblPos val="none"/>
        <c:crossAx val="68715648"/>
        <c:crosses val="autoZero"/>
        <c:auto val="1"/>
        <c:lblOffset val="100"/>
        <c:baseTimeUnit val="years"/>
      </c:dateAx>
      <c:valAx>
        <c:axId val="687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84.59</c:v>
                </c:pt>
                <c:pt idx="1">
                  <c:v>88.1</c:v>
                </c:pt>
                <c:pt idx="2">
                  <c:v>89.08</c:v>
                </c:pt>
                <c:pt idx="3">
                  <c:v>88.07</c:v>
                </c:pt>
                <c:pt idx="4">
                  <c:v>89.79</c:v>
                </c:pt>
              </c:numCache>
            </c:numRef>
          </c:val>
        </c:ser>
        <c:dLbls>
          <c:showLegendKey val="0"/>
          <c:showVal val="0"/>
          <c:showCatName val="0"/>
          <c:showSerName val="0"/>
          <c:showPercent val="0"/>
          <c:showBubbleSize val="0"/>
        </c:dLbls>
        <c:gapWidth val="150"/>
        <c:axId val="68729088"/>
        <c:axId val="687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68729088"/>
        <c:axId val="68735360"/>
      </c:lineChart>
      <c:dateAx>
        <c:axId val="68729088"/>
        <c:scaling>
          <c:orientation val="minMax"/>
        </c:scaling>
        <c:delete val="1"/>
        <c:axPos val="b"/>
        <c:numFmt formatCode="ge" sourceLinked="1"/>
        <c:majorTickMark val="none"/>
        <c:minorTickMark val="none"/>
        <c:tickLblPos val="none"/>
        <c:crossAx val="68735360"/>
        <c:crosses val="autoZero"/>
        <c:auto val="1"/>
        <c:lblOffset val="100"/>
        <c:baseTimeUnit val="years"/>
      </c:dateAx>
      <c:valAx>
        <c:axId val="687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257.63</c:v>
                </c:pt>
                <c:pt idx="1">
                  <c:v>247.86</c:v>
                </c:pt>
                <c:pt idx="2">
                  <c:v>244.01</c:v>
                </c:pt>
                <c:pt idx="3">
                  <c:v>245.1</c:v>
                </c:pt>
                <c:pt idx="4">
                  <c:v>245.28</c:v>
                </c:pt>
              </c:numCache>
            </c:numRef>
          </c:val>
        </c:ser>
        <c:dLbls>
          <c:showLegendKey val="0"/>
          <c:showVal val="0"/>
          <c:showCatName val="0"/>
          <c:showSerName val="0"/>
          <c:showPercent val="0"/>
          <c:showBubbleSize val="0"/>
        </c:dLbls>
        <c:gapWidth val="150"/>
        <c:axId val="68757376"/>
        <c:axId val="687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68757376"/>
        <c:axId val="68759552"/>
      </c:lineChart>
      <c:dateAx>
        <c:axId val="68757376"/>
        <c:scaling>
          <c:orientation val="minMax"/>
        </c:scaling>
        <c:delete val="1"/>
        <c:axPos val="b"/>
        <c:numFmt formatCode="ge" sourceLinked="1"/>
        <c:majorTickMark val="none"/>
        <c:minorTickMark val="none"/>
        <c:tickLblPos val="none"/>
        <c:crossAx val="68759552"/>
        <c:crosses val="autoZero"/>
        <c:auto val="1"/>
        <c:lblOffset val="100"/>
        <c:baseTimeUnit val="years"/>
      </c:dateAx>
      <c:valAx>
        <c:axId val="687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10"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大分県　九重町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10099</v>
      </c>
      <c r="AJ8" s="55"/>
      <c r="AK8" s="55"/>
      <c r="AL8" s="55"/>
      <c r="AM8" s="55"/>
      <c r="AN8" s="55"/>
      <c r="AO8" s="55"/>
      <c r="AP8" s="56"/>
      <c r="AQ8" s="46">
        <f>データ!R6</f>
        <v>271.37</v>
      </c>
      <c r="AR8" s="46"/>
      <c r="AS8" s="46"/>
      <c r="AT8" s="46"/>
      <c r="AU8" s="46"/>
      <c r="AV8" s="46"/>
      <c r="AW8" s="46"/>
      <c r="AX8" s="46"/>
      <c r="AY8" s="46">
        <f>データ!S6</f>
        <v>37.21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47.58</v>
      </c>
      <c r="S10" s="46"/>
      <c r="T10" s="46"/>
      <c r="U10" s="46"/>
      <c r="V10" s="46"/>
      <c r="W10" s="46"/>
      <c r="X10" s="46"/>
      <c r="Y10" s="46"/>
      <c r="Z10" s="80">
        <f>データ!P6</f>
        <v>3750</v>
      </c>
      <c r="AA10" s="80"/>
      <c r="AB10" s="80"/>
      <c r="AC10" s="80"/>
      <c r="AD10" s="80"/>
      <c r="AE10" s="80"/>
      <c r="AF10" s="80"/>
      <c r="AG10" s="80"/>
      <c r="AH10" s="2"/>
      <c r="AI10" s="80">
        <f>データ!T6</f>
        <v>4771</v>
      </c>
      <c r="AJ10" s="80"/>
      <c r="AK10" s="80"/>
      <c r="AL10" s="80"/>
      <c r="AM10" s="80"/>
      <c r="AN10" s="80"/>
      <c r="AO10" s="80"/>
      <c r="AP10" s="80"/>
      <c r="AQ10" s="46">
        <f>データ!U6</f>
        <v>8.1999999999999993</v>
      </c>
      <c r="AR10" s="46"/>
      <c r="AS10" s="46"/>
      <c r="AT10" s="46"/>
      <c r="AU10" s="46"/>
      <c r="AV10" s="46"/>
      <c r="AW10" s="46"/>
      <c r="AX10" s="46"/>
      <c r="AY10" s="46">
        <f>データ!V6</f>
        <v>581.83000000000004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444618</v>
      </c>
      <c r="D6" s="31">
        <f t="shared" si="3"/>
        <v>47</v>
      </c>
      <c r="E6" s="31">
        <f t="shared" si="3"/>
        <v>1</v>
      </c>
      <c r="F6" s="31">
        <f t="shared" si="3"/>
        <v>0</v>
      </c>
      <c r="G6" s="31">
        <f t="shared" si="3"/>
        <v>0</v>
      </c>
      <c r="H6" s="31" t="str">
        <f t="shared" si="3"/>
        <v>大分県　九重町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47.58</v>
      </c>
      <c r="P6" s="32">
        <f t="shared" si="3"/>
        <v>3750</v>
      </c>
      <c r="Q6" s="32">
        <f t="shared" si="3"/>
        <v>10099</v>
      </c>
      <c r="R6" s="32">
        <f t="shared" si="3"/>
        <v>271.37</v>
      </c>
      <c r="S6" s="32">
        <f t="shared" si="3"/>
        <v>37.21</v>
      </c>
      <c r="T6" s="32">
        <f t="shared" si="3"/>
        <v>4771</v>
      </c>
      <c r="U6" s="32">
        <f t="shared" si="3"/>
        <v>8.1999999999999993</v>
      </c>
      <c r="V6" s="32">
        <f t="shared" si="3"/>
        <v>581.83000000000004</v>
      </c>
      <c r="W6" s="33">
        <f>IF(W7="",NA(),W7)</f>
        <v>91.01</v>
      </c>
      <c r="X6" s="33">
        <f t="shared" ref="X6:AF6" si="4">IF(X7="",NA(),X7)</f>
        <v>95.2</v>
      </c>
      <c r="Y6" s="33">
        <f t="shared" si="4"/>
        <v>95.74</v>
      </c>
      <c r="Z6" s="33">
        <f t="shared" si="4"/>
        <v>93.28</v>
      </c>
      <c r="AA6" s="33">
        <f t="shared" si="4"/>
        <v>94.06</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644.39</v>
      </c>
      <c r="BE6" s="33">
        <f t="shared" ref="BE6:BM6" si="7">IF(BE7="",NA(),BE7)</f>
        <v>624.65</v>
      </c>
      <c r="BF6" s="33">
        <f t="shared" si="7"/>
        <v>580.77</v>
      </c>
      <c r="BG6" s="33">
        <f t="shared" si="7"/>
        <v>543.57000000000005</v>
      </c>
      <c r="BH6" s="33">
        <f t="shared" si="7"/>
        <v>489.59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84.59</v>
      </c>
      <c r="BP6" s="33">
        <f t="shared" ref="BP6:BX6" si="8">IF(BP7="",NA(),BP7)</f>
        <v>88.1</v>
      </c>
      <c r="BQ6" s="33">
        <f t="shared" si="8"/>
        <v>89.08</v>
      </c>
      <c r="BR6" s="33">
        <f t="shared" si="8"/>
        <v>88.07</v>
      </c>
      <c r="BS6" s="33">
        <f t="shared" si="8"/>
        <v>89.79</v>
      </c>
      <c r="BT6" s="33">
        <f t="shared" si="8"/>
        <v>56.46</v>
      </c>
      <c r="BU6" s="33">
        <f t="shared" si="8"/>
        <v>19.77</v>
      </c>
      <c r="BV6" s="33">
        <f t="shared" si="8"/>
        <v>34.25</v>
      </c>
      <c r="BW6" s="33">
        <f t="shared" si="8"/>
        <v>46.48</v>
      </c>
      <c r="BX6" s="33">
        <f t="shared" si="8"/>
        <v>40.6</v>
      </c>
      <c r="BY6" s="32" t="str">
        <f>IF(BY7="","",IF(BY7="-","【-】","【"&amp;SUBSTITUTE(TEXT(BY7,"#,##0.00"),"-","△")&amp;"】"))</f>
        <v>【33.35】</v>
      </c>
      <c r="BZ6" s="33">
        <f>IF(BZ7="",NA(),BZ7)</f>
        <v>257.63</v>
      </c>
      <c r="CA6" s="33">
        <f t="shared" ref="CA6:CI6" si="9">IF(CA7="",NA(),CA7)</f>
        <v>247.86</v>
      </c>
      <c r="CB6" s="33">
        <f t="shared" si="9"/>
        <v>244.01</v>
      </c>
      <c r="CC6" s="33">
        <f t="shared" si="9"/>
        <v>245.1</v>
      </c>
      <c r="CD6" s="33">
        <f t="shared" si="9"/>
        <v>245.28</v>
      </c>
      <c r="CE6" s="33">
        <f t="shared" si="9"/>
        <v>306.49</v>
      </c>
      <c r="CF6" s="33">
        <f t="shared" si="9"/>
        <v>878.73</v>
      </c>
      <c r="CG6" s="33">
        <f t="shared" si="9"/>
        <v>501.18</v>
      </c>
      <c r="CH6" s="33">
        <f t="shared" si="9"/>
        <v>376.61</v>
      </c>
      <c r="CI6" s="33">
        <f t="shared" si="9"/>
        <v>440.03</v>
      </c>
      <c r="CJ6" s="32" t="str">
        <f>IF(CJ7="","",IF(CJ7="-","【-】","【"&amp;SUBSTITUTE(TEXT(CJ7,"#,##0.00"),"-","△")&amp;"】"))</f>
        <v>【524.69】</v>
      </c>
      <c r="CK6" s="33">
        <f>IF(CK7="",NA(),CK7)</f>
        <v>95.25</v>
      </c>
      <c r="CL6" s="33">
        <f t="shared" ref="CL6:CT6" si="10">IF(CL7="",NA(),CL7)</f>
        <v>111.64</v>
      </c>
      <c r="CM6" s="33">
        <f t="shared" si="10"/>
        <v>128.38999999999999</v>
      </c>
      <c r="CN6" s="33">
        <f t="shared" si="10"/>
        <v>128.72</v>
      </c>
      <c r="CO6" s="33">
        <f t="shared" si="10"/>
        <v>138.24</v>
      </c>
      <c r="CP6" s="33">
        <f t="shared" si="10"/>
        <v>58.25</v>
      </c>
      <c r="CQ6" s="33">
        <f t="shared" si="10"/>
        <v>57.17</v>
      </c>
      <c r="CR6" s="33">
        <f t="shared" si="10"/>
        <v>57.55</v>
      </c>
      <c r="CS6" s="33">
        <f t="shared" si="10"/>
        <v>57.43</v>
      </c>
      <c r="CT6" s="33">
        <f t="shared" si="10"/>
        <v>57.29</v>
      </c>
      <c r="CU6" s="32" t="str">
        <f>IF(CU7="","",IF(CU7="-","【-】","【"&amp;SUBSTITUTE(TEXT(CU7,"#,##0.00"),"-","△")&amp;"】"))</f>
        <v>【57.58】</v>
      </c>
      <c r="CV6" s="33">
        <f>IF(CV7="",NA(),CV7)</f>
        <v>58.73</v>
      </c>
      <c r="CW6" s="33">
        <f t="shared" ref="CW6:DE6" si="11">IF(CW7="",NA(),CW7)</f>
        <v>49</v>
      </c>
      <c r="CX6" s="33">
        <f t="shared" si="11"/>
        <v>41.7</v>
      </c>
      <c r="CY6" s="33">
        <f t="shared" si="11"/>
        <v>40.85</v>
      </c>
      <c r="CZ6" s="33">
        <f t="shared" si="11"/>
        <v>37.86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x14ac:dyDescent="0.15">
      <c r="A7" s="26"/>
      <c r="B7" s="35">
        <v>2015</v>
      </c>
      <c r="C7" s="35">
        <v>444618</v>
      </c>
      <c r="D7" s="35">
        <v>47</v>
      </c>
      <c r="E7" s="35">
        <v>1</v>
      </c>
      <c r="F7" s="35">
        <v>0</v>
      </c>
      <c r="G7" s="35">
        <v>0</v>
      </c>
      <c r="H7" s="35" t="s">
        <v>93</v>
      </c>
      <c r="I7" s="35" t="s">
        <v>94</v>
      </c>
      <c r="J7" s="35" t="s">
        <v>95</v>
      </c>
      <c r="K7" s="35" t="s">
        <v>96</v>
      </c>
      <c r="L7" s="35" t="s">
        <v>97</v>
      </c>
      <c r="M7" s="36" t="s">
        <v>98</v>
      </c>
      <c r="N7" s="36" t="s">
        <v>99</v>
      </c>
      <c r="O7" s="36">
        <v>47.58</v>
      </c>
      <c r="P7" s="36">
        <v>3750</v>
      </c>
      <c r="Q7" s="36">
        <v>10099</v>
      </c>
      <c r="R7" s="36">
        <v>271.37</v>
      </c>
      <c r="S7" s="36">
        <v>37.21</v>
      </c>
      <c r="T7" s="36">
        <v>4771</v>
      </c>
      <c r="U7" s="36">
        <v>8.1999999999999993</v>
      </c>
      <c r="V7" s="36">
        <v>581.83000000000004</v>
      </c>
      <c r="W7" s="36">
        <v>91.01</v>
      </c>
      <c r="X7" s="36">
        <v>95.2</v>
      </c>
      <c r="Y7" s="36">
        <v>95.74</v>
      </c>
      <c r="Z7" s="36">
        <v>93.28</v>
      </c>
      <c r="AA7" s="36">
        <v>94.06</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644.39</v>
      </c>
      <c r="BE7" s="36">
        <v>624.65</v>
      </c>
      <c r="BF7" s="36">
        <v>580.77</v>
      </c>
      <c r="BG7" s="36">
        <v>543.57000000000005</v>
      </c>
      <c r="BH7" s="36">
        <v>489.59</v>
      </c>
      <c r="BI7" s="36">
        <v>1124.6400000000001</v>
      </c>
      <c r="BJ7" s="36">
        <v>1108.26</v>
      </c>
      <c r="BK7" s="36">
        <v>1113.76</v>
      </c>
      <c r="BL7" s="36">
        <v>1125.69</v>
      </c>
      <c r="BM7" s="36">
        <v>1134.67</v>
      </c>
      <c r="BN7" s="36">
        <v>1242.9000000000001</v>
      </c>
      <c r="BO7" s="36">
        <v>84.59</v>
      </c>
      <c r="BP7" s="36">
        <v>88.1</v>
      </c>
      <c r="BQ7" s="36">
        <v>89.08</v>
      </c>
      <c r="BR7" s="36">
        <v>88.07</v>
      </c>
      <c r="BS7" s="36">
        <v>89.79</v>
      </c>
      <c r="BT7" s="36">
        <v>56.46</v>
      </c>
      <c r="BU7" s="36">
        <v>19.77</v>
      </c>
      <c r="BV7" s="36">
        <v>34.25</v>
      </c>
      <c r="BW7" s="36">
        <v>46.48</v>
      </c>
      <c r="BX7" s="36">
        <v>40.6</v>
      </c>
      <c r="BY7" s="36">
        <v>33.35</v>
      </c>
      <c r="BZ7" s="36">
        <v>257.63</v>
      </c>
      <c r="CA7" s="36">
        <v>247.86</v>
      </c>
      <c r="CB7" s="36">
        <v>244.01</v>
      </c>
      <c r="CC7" s="36">
        <v>245.1</v>
      </c>
      <c r="CD7" s="36">
        <v>245.28</v>
      </c>
      <c r="CE7" s="36">
        <v>306.49</v>
      </c>
      <c r="CF7" s="36">
        <v>878.73</v>
      </c>
      <c r="CG7" s="36">
        <v>501.18</v>
      </c>
      <c r="CH7" s="36">
        <v>376.61</v>
      </c>
      <c r="CI7" s="36">
        <v>440.03</v>
      </c>
      <c r="CJ7" s="36">
        <v>524.69000000000005</v>
      </c>
      <c r="CK7" s="36">
        <v>95.25</v>
      </c>
      <c r="CL7" s="36">
        <v>111.64</v>
      </c>
      <c r="CM7" s="36">
        <v>128.38999999999999</v>
      </c>
      <c r="CN7" s="36">
        <v>128.72</v>
      </c>
      <c r="CO7" s="36">
        <v>138.24</v>
      </c>
      <c r="CP7" s="36">
        <v>58.25</v>
      </c>
      <c r="CQ7" s="36">
        <v>57.17</v>
      </c>
      <c r="CR7" s="36">
        <v>57.55</v>
      </c>
      <c r="CS7" s="36">
        <v>57.43</v>
      </c>
      <c r="CT7" s="36">
        <v>57.29</v>
      </c>
      <c r="CU7" s="36">
        <v>57.58</v>
      </c>
      <c r="CV7" s="36">
        <v>58.73</v>
      </c>
      <c r="CW7" s="36">
        <v>49</v>
      </c>
      <c r="CX7" s="36">
        <v>41.7</v>
      </c>
      <c r="CY7" s="36">
        <v>40.85</v>
      </c>
      <c r="CZ7" s="36">
        <v>37.86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近藤 修平</cp:lastModifiedBy>
  <cp:lastPrinted>2017-02-09T06:35:23Z</cp:lastPrinted>
  <dcterms:created xsi:type="dcterms:W3CDTF">2016-12-02T02:23:05Z</dcterms:created>
  <dcterms:modified xsi:type="dcterms:W3CDTF">2017-02-23T07:29:28Z</dcterms:modified>
  <cp:category/>
</cp:coreProperties>
</file>