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<sst xmlns="http://schemas.openxmlformats.org/spreadsheetml/2006/main" count="218" uniqueCount="108">
  <si>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</si>
  <si>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</si>
  <si>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</si>
  <si>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</si>
  <si>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</si>
  <si>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</si>
  <si>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</si>
  <si>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</si>
  <si>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</si>
  <si>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</si>
  <si>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</si>
  <si>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</si>
  <si>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</si>
  <si>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</si>
  <si>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</si>
  <si>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</si>
  <si>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</si>
  <si>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</si>
  <si>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</si>
  <si>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</si>
  <si>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</si>
  <si>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</si>
  <si>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</si>
  <si>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</si>
  <si>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</si>
  <si>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</si>
  <si>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</si>
  <si>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</si>
  <si>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</si>
  <si>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</si>
  <si>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</si>
  <si>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</si>
  <si>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</si>
  <si>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</si>
  <si>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</si>
  <si>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</si>
  <si>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</si>
  <si>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</si>
  <si>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</si>
  <si>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</si>
  <si>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</si>
  <si>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</si>
  <si>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</si>
  <si>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</si>
  <si>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</si>
  <si>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</si>
  <si>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</si>
  <si>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</si>
  <si>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</si>
  <si>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</si>
  <si>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</si>
  <si>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</si>
  <si>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</si>
  <si>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</si>
  <si>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</si>
  <si>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</si>
  <si>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</si>
  <si>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</si>
  <si>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</si>
  <si>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</si>
  <si>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</si>
  <si>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</si>
  <si>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</si>
  <si>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</si>
  <si>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</si>
  <si>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</si>
  <si>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</si>
  <si>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</si>
  <si>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</si>
  <si>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</si>
  <si>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</si>
  <si>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</si>
  <si>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</si>
  <si>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</si>
  <si>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</si>
  <si>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</si>
  <si>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</si>
  <si>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</si>
  <si>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</si>
  <si>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</si>
  <si>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</si>
  <si>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</si>
  <si>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</si>
  <si>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</si>
  <si>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</si>
  <si>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</si>
  <si>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</si>
  <si>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</si>
  <si>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</si>
  <si>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</si>
  <si>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</si>
  <si>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</si>
  <si>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</si>
  <si>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国東市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</si>
  <si>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</si>
  <si>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</si>
  <si>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</si>
  <si>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</si>
  <si>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</si>
  <si>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</si>
  <si>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</si>
  <si>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</si>
  <si>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</si>
  <si>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</si>
  <si>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</si>
  <si>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
</t>
    </r>
    <r>
      <rPr>
        <sz val="11"/>
        <color theme="1"/>
        <rFont val="ＭＳ ゴシック"/>
        <family val="3"/>
        <charset val="128"/>
      </rPr>
      <t xml:space="preserve">
①</t>
    </r>
    <r>
      <rPr>
        <b/>
        <sz val="11"/>
        <color theme="1"/>
        <rFont val="ＭＳ ゴシック"/>
        <family val="3"/>
        <charset val="128"/>
      </rPr>
      <t>『収益的収支比率』</t>
    </r>
    <r>
      <rPr>
        <sz val="11"/>
        <color theme="1"/>
        <rFont val="ＭＳ ゴシック"/>
        <family val="3"/>
        <charset val="128"/>
      </rPr>
      <t>・・・給水収益や一般会計からの繰入金等の総収益で、総費用に地方債償還金を加えた額をどの程度賄えているかを表す指標。100%を下回っているため、維持管理費等の削減と適正な料金改定を、継続して行う必要があります。
④</t>
    </r>
    <r>
      <rPr>
        <b/>
        <sz val="11"/>
        <color theme="1"/>
        <rFont val="ＭＳ ゴシック"/>
        <family val="3"/>
        <charset val="128"/>
      </rPr>
      <t>『企業債残高対給水収益比率』</t>
    </r>
    <r>
      <rPr>
        <sz val="11"/>
        <color theme="1"/>
        <rFont val="ＭＳ ゴシック"/>
        <family val="3"/>
        <charset val="128"/>
      </rPr>
      <t>・・・給水収益に対する企業債残高の割合であり、企業債残高の規模を表す指標。類似団体との比較では、平均値を下回っている状態にあると言えます。
⑤</t>
    </r>
    <r>
      <rPr>
        <b/>
        <sz val="11"/>
        <color theme="1"/>
        <rFont val="ＭＳ ゴシック"/>
        <family val="3"/>
        <charset val="128"/>
      </rPr>
      <t>『料金回収率』</t>
    </r>
    <r>
      <rPr>
        <sz val="11"/>
        <color theme="1"/>
        <rFont val="ＭＳ ゴシック"/>
        <family val="3"/>
        <charset val="128"/>
      </rPr>
      <t>・・・給水に係る費用が、どの程度給水収益で賄えているかを表した指標。100％を下回っていることから、必要な経費を給水収益で賄えていないため、今後も費用の削減及び適切な料金収入の確保を実施していく必要があります。
⑥</t>
    </r>
    <r>
      <rPr>
        <b/>
        <sz val="11"/>
        <color theme="1"/>
        <rFont val="ＭＳ ゴシック"/>
        <family val="3"/>
        <charset val="128"/>
      </rPr>
      <t>『給水原価』</t>
    </r>
    <r>
      <rPr>
        <sz val="11"/>
        <color theme="1"/>
        <rFont val="ＭＳ ゴシック"/>
        <family val="3"/>
        <charset val="128"/>
      </rPr>
      <t>・・・有収水量1㎥あたりについて、どれだけの費用がかかっているかを表す指標。類似団体と比べて低い水準になっています。今後も維持管理費等の削減を行っていく必要があります。
⑦</t>
    </r>
    <r>
      <rPr>
        <b/>
        <sz val="11"/>
        <color theme="1"/>
        <rFont val="ＭＳ ゴシック"/>
        <family val="3"/>
        <charset val="128"/>
      </rPr>
      <t>『施設利用率』</t>
    </r>
    <r>
      <rPr>
        <sz val="11"/>
        <color theme="1"/>
        <rFont val="ＭＳ ゴシック"/>
        <family val="3"/>
        <charset val="128"/>
      </rPr>
      <t>・・・配水能力に対する配水量の割合で、施設の利用状況を判断する指標。類似団体との比較では、平均値を上回っている状態であるといえます。
⑧</t>
    </r>
    <r>
      <rPr>
        <b/>
        <sz val="11"/>
        <color theme="1"/>
        <rFont val="ＭＳ ゴシック"/>
        <family val="3"/>
        <charset val="128"/>
      </rPr>
      <t>『有収率』</t>
    </r>
    <r>
      <rPr>
        <sz val="11"/>
        <color theme="1"/>
        <rFont val="ＭＳ ゴシック"/>
        <family val="3"/>
        <charset val="128"/>
      </rPr>
      <t>・・・施設の稼働が収益につながっているかを判断する指標。類似団体との比較では、同水準となっています。今後も、漏水対策等の取組が必要になります。</t>
    </r>
    <rPh sb="4" eb="6">
      <t>シュウエキ</t>
    </rPh>
    <rPh sb="6" eb="7">
      <t>テキ</t>
    </rPh>
    <rPh sb="7" eb="9">
      <t>シュウシ</t>
    </rPh>
    <rPh sb="9" eb="11">
      <t>ヒリツ</t>
    </rPh>
    <rPh sb="15" eb="17">
      <t>キュウスイ</t>
    </rPh>
    <rPh sb="17" eb="19">
      <t>シュウエキ</t>
    </rPh>
    <rPh sb="20" eb="22">
      <t>イッパン</t>
    </rPh>
    <rPh sb="22" eb="24">
      <t>カイケイ</t>
    </rPh>
    <rPh sb="27" eb="29">
      <t>クリイレ</t>
    </rPh>
    <rPh sb="29" eb="30">
      <t>キン</t>
    </rPh>
    <rPh sb="30" eb="31">
      <t>トウ</t>
    </rPh>
    <rPh sb="32" eb="33">
      <t>ソウ</t>
    </rPh>
    <rPh sb="33" eb="35">
      <t>シュウエキ</t>
    </rPh>
    <rPh sb="37" eb="40">
      <t>ソウヒヨウ</t>
    </rPh>
    <rPh sb="41" eb="43">
      <t>チホウ</t>
    </rPh>
    <rPh sb="43" eb="44">
      <t>サイ</t>
    </rPh>
    <rPh sb="44" eb="47">
      <t>ショウカンキン</t>
    </rPh>
    <rPh sb="48" eb="49">
      <t>クワ</t>
    </rPh>
    <rPh sb="51" eb="52">
      <t>ガク</t>
    </rPh>
    <rPh sb="55" eb="57">
      <t>テイド</t>
    </rPh>
    <rPh sb="57" eb="58">
      <t>マカナ</t>
    </rPh>
    <rPh sb="64" eb="65">
      <t>アラワ</t>
    </rPh>
    <rPh sb="66" eb="68">
      <t>シヒョウ</t>
    </rPh>
    <rPh sb="83" eb="85">
      <t>イジ</t>
    </rPh>
    <rPh sb="85" eb="88">
      <t>カンリヒ</t>
    </rPh>
    <rPh sb="88" eb="89">
      <t>トウ</t>
    </rPh>
    <rPh sb="90" eb="92">
      <t>サクゲン</t>
    </rPh>
    <rPh sb="93" eb="95">
      <t>テキセイ</t>
    </rPh>
    <rPh sb="96" eb="98">
      <t>リョウキン</t>
    </rPh>
    <rPh sb="98" eb="100">
      <t>カイテイ</t>
    </rPh>
    <rPh sb="102" eb="104">
      <t>ケイゾク</t>
    </rPh>
    <rPh sb="106" eb="107">
      <t>オコナ</t>
    </rPh>
    <rPh sb="108" eb="110">
      <t>ヒツヨウ</t>
    </rPh>
    <rPh sb="119" eb="121">
      <t>キギョウ</t>
    </rPh>
    <rPh sb="121" eb="122">
      <t>サイ</t>
    </rPh>
    <rPh sb="122" eb="124">
      <t>ザンダカ</t>
    </rPh>
    <rPh sb="124" eb="125">
      <t>タイ</t>
    </rPh>
    <rPh sb="125" eb="127">
      <t>キュウスイ</t>
    </rPh>
    <rPh sb="127" eb="129">
      <t>シュウエキ</t>
    </rPh>
    <rPh sb="129" eb="131">
      <t>ヒリツ</t>
    </rPh>
    <rPh sb="135" eb="137">
      <t>キュウスイ</t>
    </rPh>
    <rPh sb="137" eb="139">
      <t>シュウエキ</t>
    </rPh>
    <rPh sb="140" eb="141">
      <t>タイ</t>
    </rPh>
    <rPh sb="143" eb="145">
      <t>キギョウ</t>
    </rPh>
    <rPh sb="145" eb="146">
      <t>サイ</t>
    </rPh>
    <rPh sb="146" eb="148">
      <t>ザンダカ</t>
    </rPh>
    <rPh sb="149" eb="151">
      <t>ワリアイ</t>
    </rPh>
    <rPh sb="155" eb="157">
      <t>キギョウ</t>
    </rPh>
    <rPh sb="157" eb="158">
      <t>サイ</t>
    </rPh>
    <rPh sb="158" eb="160">
      <t>ザンダカ</t>
    </rPh>
    <rPh sb="161" eb="163">
      <t>キボ</t>
    </rPh>
    <rPh sb="164" eb="165">
      <t>アラワ</t>
    </rPh>
    <rPh sb="166" eb="168">
      <t>シヒョウ</t>
    </rPh>
    <rPh sb="169" eb="171">
      <t>ルイジ</t>
    </rPh>
    <rPh sb="171" eb="173">
      <t>ダンタイ</t>
    </rPh>
    <rPh sb="175" eb="177">
      <t>ヒカク</t>
    </rPh>
    <rPh sb="180" eb="183">
      <t>ヘイキンチ</t>
    </rPh>
    <rPh sb="184" eb="186">
      <t>シタマワ</t>
    </rPh>
    <rPh sb="190" eb="192">
      <t>ジョウタイ</t>
    </rPh>
    <rPh sb="196" eb="197">
      <t>イ</t>
    </rPh>
    <rPh sb="204" eb="206">
      <t>リョウキン</t>
    </rPh>
    <rPh sb="206" eb="208">
      <t>カイシュウ</t>
    </rPh>
    <rPh sb="208" eb="209">
      <t>リツ</t>
    </rPh>
    <rPh sb="213" eb="215">
      <t>キュウスイ</t>
    </rPh>
    <rPh sb="216" eb="217">
      <t>カカ</t>
    </rPh>
    <rPh sb="218" eb="220">
      <t>ヒヨウ</t>
    </rPh>
    <rPh sb="224" eb="226">
      <t>テイド</t>
    </rPh>
    <rPh sb="226" eb="228">
      <t>キュウスイ</t>
    </rPh>
    <rPh sb="228" eb="230">
      <t>シュウエキ</t>
    </rPh>
    <rPh sb="231" eb="232">
      <t>マカナ</t>
    </rPh>
    <rPh sb="238" eb="239">
      <t>アラワ</t>
    </rPh>
    <rPh sb="241" eb="243">
      <t>シヒョウ</t>
    </rPh>
    <rPh sb="260" eb="262">
      <t>ヒツヨウ</t>
    </rPh>
    <rPh sb="263" eb="265">
      <t>ケイヒ</t>
    </rPh>
    <rPh sb="266" eb="268">
      <t>キュウスイ</t>
    </rPh>
    <rPh sb="268" eb="270">
      <t>シュウエキ</t>
    </rPh>
    <rPh sb="271" eb="272">
      <t>マカナ</t>
    </rPh>
    <rPh sb="280" eb="282">
      <t>コンゴ</t>
    </rPh>
    <rPh sb="283" eb="285">
      <t>ヒヨウ</t>
    </rPh>
    <rPh sb="286" eb="288">
      <t>サクゲン</t>
    </rPh>
    <rPh sb="288" eb="289">
      <t>オヨ</t>
    </rPh>
    <rPh sb="290" eb="292">
      <t>テキセツ</t>
    </rPh>
    <rPh sb="293" eb="295">
      <t>リョウキン</t>
    </rPh>
    <rPh sb="295" eb="297">
      <t>シュウニュウ</t>
    </rPh>
    <rPh sb="298" eb="300">
      <t>カクホ</t>
    </rPh>
    <rPh sb="301" eb="303">
      <t>ジッシ</t>
    </rPh>
    <rPh sb="318" eb="320">
      <t>キュウスイ</t>
    </rPh>
    <rPh sb="320" eb="322">
      <t>ゲンカ</t>
    </rPh>
    <rPh sb="326" eb="328">
      <t>ユウシュウ</t>
    </rPh>
    <rPh sb="328" eb="330">
      <t>スイリョウ</t>
    </rPh>
    <rPh sb="345" eb="347">
      <t>ヒヨウ</t>
    </rPh>
    <rPh sb="356" eb="357">
      <t>アラワ</t>
    </rPh>
    <rPh sb="358" eb="360">
      <t>シヒョウ</t>
    </rPh>
    <rPh sb="361" eb="363">
      <t>ルイジ</t>
    </rPh>
    <rPh sb="363" eb="365">
      <t>ダンタイ</t>
    </rPh>
    <rPh sb="366" eb="367">
      <t>クラ</t>
    </rPh>
    <rPh sb="369" eb="370">
      <t>ヒク</t>
    </rPh>
    <rPh sb="371" eb="373">
      <t>スイジュン</t>
    </rPh>
    <rPh sb="381" eb="383">
      <t>コンゴ</t>
    </rPh>
    <rPh sb="384" eb="386">
      <t>イジ</t>
    </rPh>
    <rPh sb="386" eb="389">
      <t>カンリヒ</t>
    </rPh>
    <rPh sb="389" eb="390">
      <t>トウ</t>
    </rPh>
    <rPh sb="391" eb="393">
      <t>サクゲン</t>
    </rPh>
    <rPh sb="394" eb="395">
      <t>オコナ</t>
    </rPh>
    <rPh sb="399" eb="401">
      <t>ヒツヨウ</t>
    </rPh>
    <rPh sb="410" eb="412">
      <t>シセツ</t>
    </rPh>
    <rPh sb="412" eb="415">
      <t>リヨウリツ</t>
    </rPh>
    <rPh sb="419" eb="421">
      <t>ハイスイ</t>
    </rPh>
    <rPh sb="421" eb="423">
      <t>ノウリョク</t>
    </rPh>
    <rPh sb="424" eb="425">
      <t>タイ</t>
    </rPh>
    <rPh sb="427" eb="429">
      <t>ハイスイ</t>
    </rPh>
    <rPh sb="429" eb="430">
      <t>リョウ</t>
    </rPh>
    <rPh sb="431" eb="433">
      <t>ワリアイ</t>
    </rPh>
    <rPh sb="435" eb="437">
      <t>シセツ</t>
    </rPh>
    <rPh sb="438" eb="440">
      <t>リヨウ</t>
    </rPh>
    <rPh sb="440" eb="442">
      <t>ジョウキョウ</t>
    </rPh>
    <rPh sb="443" eb="445">
      <t>ハンダン</t>
    </rPh>
    <rPh sb="447" eb="449">
      <t>シヒョウ</t>
    </rPh>
    <rPh sb="465" eb="466">
      <t>ウエ</t>
    </rPh>
    <rPh sb="485" eb="487">
      <t>ユウシュウ</t>
    </rPh>
    <rPh sb="487" eb="488">
      <t>リツ</t>
    </rPh>
    <rPh sb="492" eb="494">
      <t>シセツ</t>
    </rPh>
    <rPh sb="495" eb="497">
      <t>カドウ</t>
    </rPh>
    <rPh sb="498" eb="500">
      <t>シュウエキ</t>
    </rPh>
    <rPh sb="510" eb="512">
      <t>ハンダン</t>
    </rPh>
    <rPh sb="514" eb="516">
      <t>シヒョウ</t>
    </rPh>
    <rPh sb="517" eb="519">
      <t>ルイジ</t>
    </rPh>
    <rPh sb="519" eb="521">
      <t>ダンタイ</t>
    </rPh>
    <rPh sb="523" eb="525">
      <t>ヒカク</t>
    </rPh>
    <rPh sb="528" eb="531">
      <t>ドウスイジュン</t>
    </rPh>
    <rPh sb="539" eb="541">
      <t>コンゴ</t>
    </rPh>
    <rPh sb="543" eb="545">
      <t>ロウスイ</t>
    </rPh>
    <rPh sb="545" eb="547">
      <t>タイサク</t>
    </rPh>
    <rPh sb="547" eb="548">
      <t>トウ</t>
    </rPh>
    <rPh sb="549" eb="551">
      <t>トリクミ</t>
    </rPh>
    <rPh sb="552" eb="554">
      <t>ヒツヨウ</t>
    </rPh>
    <phoneticPr fontId="4"/>
  </si>
  <si>
    <t>平成28年度より上水道への移行に伴い、水道料金の改定（10％値上げ）を行いました。
しかし、人口減少が進む本市においては、水道使用量及び水道事業を支える料金収入の減少傾向が見込まれ、経営状況は、今後、ますます厳しさを増す状態にあると言えます。
このように水需要が低迷する中にあっても、老朽管の更新・耐震化など、事業運営に必要な施設整備を着実に行っていく必要があります。
このため、経営戦略の策定・見直しによる、事業の計画的な推進を図っていく必要があります。</t>
    <rPh sb="0" eb="2">
      <t>ヘイセイ</t>
    </rPh>
    <rPh sb="4" eb="5">
      <t>ネン</t>
    </rPh>
    <rPh sb="5" eb="6">
      <t>ド</t>
    </rPh>
    <rPh sb="8" eb="11">
      <t>ジョウスイドウ</t>
    </rPh>
    <rPh sb="13" eb="15">
      <t>イコウ</t>
    </rPh>
    <rPh sb="16" eb="17">
      <t>トモナ</t>
    </rPh>
    <rPh sb="19" eb="21">
      <t>スイドウ</t>
    </rPh>
    <rPh sb="21" eb="23">
      <t>リョウキン</t>
    </rPh>
    <rPh sb="24" eb="26">
      <t>カイテイ</t>
    </rPh>
    <rPh sb="30" eb="32">
      <t>ネア</t>
    </rPh>
    <rPh sb="35" eb="36">
      <t>オコナ</t>
    </rPh>
    <rPh sb="46" eb="48">
      <t>ジンコウ</t>
    </rPh>
    <rPh sb="48" eb="50">
      <t>ゲンショウ</t>
    </rPh>
    <rPh sb="51" eb="52">
      <t>スス</t>
    </rPh>
    <rPh sb="53" eb="54">
      <t>ホン</t>
    </rPh>
    <rPh sb="54" eb="55">
      <t>シ</t>
    </rPh>
    <rPh sb="66" eb="67">
      <t>オヨ</t>
    </rPh>
    <rPh sb="110" eb="112">
      <t>ジョウタイ</t>
    </rPh>
    <rPh sb="116" eb="117">
      <t>イ</t>
    </rPh>
    <rPh sb="190" eb="192">
      <t>ケイエイ</t>
    </rPh>
    <rPh sb="192" eb="194">
      <t>センリャク</t>
    </rPh>
    <rPh sb="195" eb="197">
      <t>サクテイ</t>
    </rPh>
    <rPh sb="198" eb="200">
      <t>ミナオ</t>
    </rPh>
    <phoneticPr fontId="4"/>
  </si>
  <si>
    <r>
      <t xml:space="preserve">
 </t>
    </r>
    <r>
      <rPr>
        <u/>
        <sz val="10"/>
        <color theme="1"/>
        <rFont val="ＭＳ ゴシック"/>
        <family val="3"/>
        <charset val="128"/>
      </rPr>
      <t xml:space="preserve">
</t>
    </r>
    <r>
      <rPr>
        <sz val="10"/>
        <color theme="1"/>
        <rFont val="ＭＳ ゴシック"/>
        <family val="3"/>
        <charset val="128"/>
      </rPr>
      <t xml:space="preserve">
③</t>
    </r>
    <r>
      <rPr>
        <b/>
        <sz val="11"/>
        <color theme="1"/>
        <rFont val="ＭＳ ゴシック"/>
        <family val="3"/>
        <charset val="128"/>
      </rPr>
      <t>『管路更新率』</t>
    </r>
    <r>
      <rPr>
        <sz val="10"/>
        <color theme="1"/>
        <rFont val="ＭＳ ゴシック"/>
        <family val="3"/>
        <charset val="128"/>
      </rPr>
      <t>・・・</t>
    </r>
    <r>
      <rPr>
        <sz val="11"/>
        <color theme="1"/>
        <rFont val="ＭＳ ゴシック"/>
        <family val="3"/>
        <charset val="128"/>
      </rPr>
      <t>当該年度に更新した管路延長の割合を表す指標。類似団体に比べて低い水準で推移しています。今後は固定資産台帳を有効活用し、老朽化対策を中長期的な視点に立ち、計画的に行っていく必要があります。
また、人口減少による水需要の減少傾向の中でも、更新需要が本格化していくことが見込まれることから、適正な資産管理のもとで施設の再構築を進めていく必要があります。</t>
    </r>
    <rPh sb="6" eb="8">
      <t>カンロ</t>
    </rPh>
    <rPh sb="8" eb="10">
      <t>コウシン</t>
    </rPh>
    <rPh sb="10" eb="11">
      <t>リツ</t>
    </rPh>
    <rPh sb="15" eb="17">
      <t>トウガイ</t>
    </rPh>
    <rPh sb="17" eb="19">
      <t>ネンド</t>
    </rPh>
    <rPh sb="20" eb="22">
      <t>コウシン</t>
    </rPh>
    <rPh sb="24" eb="26">
      <t>カンロ</t>
    </rPh>
    <rPh sb="26" eb="28">
      <t>エンチョウ</t>
    </rPh>
    <rPh sb="29" eb="31">
      <t>ワリアイ</t>
    </rPh>
    <rPh sb="32" eb="33">
      <t>アラワ</t>
    </rPh>
    <rPh sb="34" eb="36">
      <t>シヒョウ</t>
    </rPh>
    <rPh sb="37" eb="39">
      <t>ルイジ</t>
    </rPh>
    <rPh sb="39" eb="41">
      <t>ダンタイ</t>
    </rPh>
    <rPh sb="42" eb="43">
      <t>クラ</t>
    </rPh>
    <rPh sb="45" eb="46">
      <t>ヒク</t>
    </rPh>
    <rPh sb="47" eb="49">
      <t>スイジュン</t>
    </rPh>
    <rPh sb="50" eb="52">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</si>
</sst>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u/>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0.02</c:v>
                </c:pt>
                <c:pt idx="2">
                  <c:v>0.05</c:v>
                </c:pt>
                <c:pt idx="3">
                  <c:v>0.25</c:v>
                </c:pt>
                <c:pt idx="4">
                  <c:v>0.2</c:v>
                </c:pt>
              </c:numCache>
            </c:numRef>
          </c:val>
        </c:ser>
        <c:dLbls>
          <c:showLegendKey val="0"/>
          <c:showVal val="0"/>
          <c:showCatName val="0"/>
          <c:showSerName val="0"/>
          <c:showPercent val="0"/>
          <c:showBubbleSize val="0"/>
        </c:dLbls>
        <c:gapWidth val="150"/>
        <c:axId val="97098752"/>
        <c:axId val="9709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97098752"/>
        <c:axId val="97099776"/>
      </c:lineChart>
      <c:dateAx>
        <c:axId val="97098752"/>
        <c:scaling>
          <c:orientation val="minMax"/>
        </c:scaling>
        <c:delete val="1"/>
        <c:axPos val="b"/>
        <c:numFmt formatCode="ge" sourceLinked="1"/>
        <c:majorTickMark val="none"/>
        <c:minorTickMark val="none"/>
        <c:tickLblPos val="none"/>
        <c:crossAx val="97099776"/>
        <c:crosses val="autoZero"/>
        <c:auto val="1"/>
        <c:lblOffset val="100"/>
        <c:baseTimeUnit val="years"/>
      </c:dateAx>
      <c:valAx>
        <c:axId val="970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61.62</c:v>
                </c:pt>
                <c:pt idx="1">
                  <c:v>64.22</c:v>
                </c:pt>
                <c:pt idx="2">
                  <c:v>64.489999999999995</c:v>
                </c:pt>
                <c:pt idx="3">
                  <c:v>63.88</c:v>
                </c:pt>
                <c:pt idx="4">
                  <c:v>69.7</c:v>
                </c:pt>
              </c:numCache>
            </c:numRef>
          </c:val>
        </c:ser>
        <c:dLbls>
          <c:showLegendKey val="0"/>
          <c:showVal val="0"/>
          <c:showCatName val="0"/>
          <c:showSerName val="0"/>
          <c:showPercent val="0"/>
          <c:showBubbleSize val="0"/>
        </c:dLbls>
        <c:gapWidth val="150"/>
        <c:axId val="100784768"/>
        <c:axId val="10087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100784768"/>
        <c:axId val="100877056"/>
      </c:lineChart>
      <c:dateAx>
        <c:axId val="100784768"/>
        <c:scaling>
          <c:orientation val="minMax"/>
        </c:scaling>
        <c:delete val="1"/>
        <c:axPos val="b"/>
        <c:numFmt formatCode="ge" sourceLinked="1"/>
        <c:majorTickMark val="none"/>
        <c:minorTickMark val="none"/>
        <c:tickLblPos val="none"/>
        <c:crossAx val="100877056"/>
        <c:crosses val="autoZero"/>
        <c:auto val="1"/>
        <c:lblOffset val="100"/>
        <c:baseTimeUnit val="years"/>
      </c:dateAx>
      <c:valAx>
        <c:axId val="1008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8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85.72</c:v>
                </c:pt>
                <c:pt idx="1">
                  <c:v>80.650000000000006</c:v>
                </c:pt>
                <c:pt idx="2">
                  <c:v>79.33</c:v>
                </c:pt>
                <c:pt idx="3">
                  <c:v>76.959999999999994</c:v>
                </c:pt>
                <c:pt idx="4">
                  <c:v>76.42</c:v>
                </c:pt>
              </c:numCache>
            </c:numRef>
          </c:val>
        </c:ser>
        <c:dLbls>
          <c:showLegendKey val="0"/>
          <c:showVal val="0"/>
          <c:showCatName val="0"/>
          <c:showSerName val="0"/>
          <c:showPercent val="0"/>
          <c:showBubbleSize val="0"/>
        </c:dLbls>
        <c:gapWidth val="150"/>
        <c:axId val="100899072"/>
        <c:axId val="10090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100899072"/>
        <c:axId val="100901248"/>
      </c:lineChart>
      <c:dateAx>
        <c:axId val="100899072"/>
        <c:scaling>
          <c:orientation val="minMax"/>
        </c:scaling>
        <c:delete val="1"/>
        <c:axPos val="b"/>
        <c:numFmt formatCode="ge" sourceLinked="1"/>
        <c:majorTickMark val="none"/>
        <c:minorTickMark val="none"/>
        <c:tickLblPos val="none"/>
        <c:crossAx val="100901248"/>
        <c:crosses val="autoZero"/>
        <c:auto val="1"/>
        <c:lblOffset val="100"/>
        <c:baseTimeUnit val="years"/>
      </c:dateAx>
      <c:valAx>
        <c:axId val="10090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82.85</c:v>
                </c:pt>
                <c:pt idx="1">
                  <c:v>81.69</c:v>
                </c:pt>
                <c:pt idx="2">
                  <c:v>84.06</c:v>
                </c:pt>
                <c:pt idx="3">
                  <c:v>80.540000000000006</c:v>
                </c:pt>
                <c:pt idx="4">
                  <c:v>68.03</c:v>
                </c:pt>
              </c:numCache>
            </c:numRef>
          </c:val>
        </c:ser>
        <c:dLbls>
          <c:showLegendKey val="0"/>
          <c:showVal val="0"/>
          <c:showCatName val="0"/>
          <c:showSerName val="0"/>
          <c:showPercent val="0"/>
          <c:showBubbleSize val="0"/>
        </c:dLbls>
        <c:gapWidth val="150"/>
        <c:axId val="100419456"/>
        <c:axId val="10043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100419456"/>
        <c:axId val="100433920"/>
      </c:lineChart>
      <c:dateAx>
        <c:axId val="100419456"/>
        <c:scaling>
          <c:orientation val="minMax"/>
        </c:scaling>
        <c:delete val="1"/>
        <c:axPos val="b"/>
        <c:numFmt formatCode="ge" sourceLinked="1"/>
        <c:majorTickMark val="none"/>
        <c:minorTickMark val="none"/>
        <c:tickLblPos val="none"/>
        <c:crossAx val="100433920"/>
        <c:crosses val="autoZero"/>
        <c:auto val="1"/>
        <c:lblOffset val="100"/>
        <c:baseTimeUnit val="years"/>
      </c:dateAx>
      <c:valAx>
        <c:axId val="1004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460032"/>
        <c:axId val="10046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460032"/>
        <c:axId val="100461952"/>
      </c:lineChart>
      <c:dateAx>
        <c:axId val="100460032"/>
        <c:scaling>
          <c:orientation val="minMax"/>
        </c:scaling>
        <c:delete val="1"/>
        <c:axPos val="b"/>
        <c:numFmt formatCode="ge" sourceLinked="1"/>
        <c:majorTickMark val="none"/>
        <c:minorTickMark val="none"/>
        <c:tickLblPos val="none"/>
        <c:crossAx val="100461952"/>
        <c:crosses val="autoZero"/>
        <c:auto val="1"/>
        <c:lblOffset val="100"/>
        <c:baseTimeUnit val="years"/>
      </c:dateAx>
      <c:valAx>
        <c:axId val="10046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6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512896"/>
        <c:axId val="1005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512896"/>
        <c:axId val="100514816"/>
      </c:lineChart>
      <c:dateAx>
        <c:axId val="100512896"/>
        <c:scaling>
          <c:orientation val="minMax"/>
        </c:scaling>
        <c:delete val="1"/>
        <c:axPos val="b"/>
        <c:numFmt formatCode="ge" sourceLinked="1"/>
        <c:majorTickMark val="none"/>
        <c:minorTickMark val="none"/>
        <c:tickLblPos val="none"/>
        <c:crossAx val="100514816"/>
        <c:crosses val="autoZero"/>
        <c:auto val="1"/>
        <c:lblOffset val="100"/>
        <c:baseTimeUnit val="years"/>
      </c:dateAx>
      <c:valAx>
        <c:axId val="1005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1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615296"/>
        <c:axId val="1006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615296"/>
        <c:axId val="100617216"/>
      </c:lineChart>
      <c:dateAx>
        <c:axId val="100615296"/>
        <c:scaling>
          <c:orientation val="minMax"/>
        </c:scaling>
        <c:delete val="1"/>
        <c:axPos val="b"/>
        <c:numFmt formatCode="ge" sourceLinked="1"/>
        <c:majorTickMark val="none"/>
        <c:minorTickMark val="none"/>
        <c:tickLblPos val="none"/>
        <c:crossAx val="100617216"/>
        <c:crosses val="autoZero"/>
        <c:auto val="1"/>
        <c:lblOffset val="100"/>
        <c:baseTimeUnit val="years"/>
      </c:dateAx>
      <c:valAx>
        <c:axId val="1006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1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653696"/>
        <c:axId val="10066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653696"/>
        <c:axId val="100668160"/>
      </c:lineChart>
      <c:dateAx>
        <c:axId val="100653696"/>
        <c:scaling>
          <c:orientation val="minMax"/>
        </c:scaling>
        <c:delete val="1"/>
        <c:axPos val="b"/>
        <c:numFmt formatCode="ge" sourceLinked="1"/>
        <c:majorTickMark val="none"/>
        <c:minorTickMark val="none"/>
        <c:tickLblPos val="none"/>
        <c:crossAx val="100668160"/>
        <c:crosses val="autoZero"/>
        <c:auto val="1"/>
        <c:lblOffset val="100"/>
        <c:baseTimeUnit val="years"/>
      </c:dateAx>
      <c:valAx>
        <c:axId val="10066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5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798.42</c:v>
                </c:pt>
                <c:pt idx="1">
                  <c:v>804.68</c:v>
                </c:pt>
                <c:pt idx="2">
                  <c:v>764.74</c:v>
                </c:pt>
                <c:pt idx="3">
                  <c:v>744.47</c:v>
                </c:pt>
                <c:pt idx="4">
                  <c:v>772.6</c:v>
                </c:pt>
              </c:numCache>
            </c:numRef>
          </c:val>
        </c:ser>
        <c:dLbls>
          <c:showLegendKey val="0"/>
          <c:showVal val="0"/>
          <c:showCatName val="0"/>
          <c:showSerName val="0"/>
          <c:showPercent val="0"/>
          <c:showBubbleSize val="0"/>
        </c:dLbls>
        <c:gapWidth val="150"/>
        <c:axId val="100677888"/>
        <c:axId val="10070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100677888"/>
        <c:axId val="100700544"/>
      </c:lineChart>
      <c:dateAx>
        <c:axId val="100677888"/>
        <c:scaling>
          <c:orientation val="minMax"/>
        </c:scaling>
        <c:delete val="1"/>
        <c:axPos val="b"/>
        <c:numFmt formatCode="ge" sourceLinked="1"/>
        <c:majorTickMark val="none"/>
        <c:minorTickMark val="none"/>
        <c:tickLblPos val="none"/>
        <c:crossAx val="100700544"/>
        <c:crosses val="autoZero"/>
        <c:auto val="1"/>
        <c:lblOffset val="100"/>
        <c:baseTimeUnit val="years"/>
      </c:dateAx>
      <c:valAx>
        <c:axId val="1007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7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68.400000000000006</c:v>
                </c:pt>
                <c:pt idx="1">
                  <c:v>66.98</c:v>
                </c:pt>
                <c:pt idx="2">
                  <c:v>69.31</c:v>
                </c:pt>
                <c:pt idx="3">
                  <c:v>66.150000000000006</c:v>
                </c:pt>
                <c:pt idx="4">
                  <c:v>57.27</c:v>
                </c:pt>
              </c:numCache>
            </c:numRef>
          </c:val>
        </c:ser>
        <c:dLbls>
          <c:showLegendKey val="0"/>
          <c:showVal val="0"/>
          <c:showCatName val="0"/>
          <c:showSerName val="0"/>
          <c:showPercent val="0"/>
          <c:showBubbleSize val="0"/>
        </c:dLbls>
        <c:gapWidth val="150"/>
        <c:axId val="100741504"/>
        <c:axId val="10074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100741504"/>
        <c:axId val="100743424"/>
      </c:lineChart>
      <c:dateAx>
        <c:axId val="100741504"/>
        <c:scaling>
          <c:orientation val="minMax"/>
        </c:scaling>
        <c:delete val="1"/>
        <c:axPos val="b"/>
        <c:numFmt formatCode="ge" sourceLinked="1"/>
        <c:majorTickMark val="none"/>
        <c:minorTickMark val="none"/>
        <c:tickLblPos val="none"/>
        <c:crossAx val="100743424"/>
        <c:crosses val="autoZero"/>
        <c:auto val="1"/>
        <c:lblOffset val="100"/>
        <c:baseTimeUnit val="years"/>
      </c:dateAx>
      <c:valAx>
        <c:axId val="10074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218.12</c:v>
                </c:pt>
                <c:pt idx="1">
                  <c:v>221.76</c:v>
                </c:pt>
                <c:pt idx="2">
                  <c:v>217.43</c:v>
                </c:pt>
                <c:pt idx="3">
                  <c:v>233.82</c:v>
                </c:pt>
                <c:pt idx="4">
                  <c:v>251.22</c:v>
                </c:pt>
              </c:numCache>
            </c:numRef>
          </c:val>
        </c:ser>
        <c:dLbls>
          <c:showLegendKey val="0"/>
          <c:showVal val="0"/>
          <c:showCatName val="0"/>
          <c:showSerName val="0"/>
          <c:showPercent val="0"/>
          <c:showBubbleSize val="0"/>
        </c:dLbls>
        <c:gapWidth val="150"/>
        <c:axId val="100765056"/>
        <c:axId val="10076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100765056"/>
        <c:axId val="100767232"/>
      </c:lineChart>
      <c:dateAx>
        <c:axId val="100765056"/>
        <c:scaling>
          <c:orientation val="minMax"/>
        </c:scaling>
        <c:delete val="1"/>
        <c:axPos val="b"/>
        <c:numFmt formatCode="ge" sourceLinked="1"/>
        <c:majorTickMark val="none"/>
        <c:minorTickMark val="none"/>
        <c:tickLblPos val="none"/>
        <c:crossAx val="100767232"/>
        <c:crosses val="autoZero"/>
        <c:auto val="1"/>
        <c:lblOffset val="100"/>
        <c:baseTimeUnit val="years"/>
      </c:dateAx>
      <c:valAx>
        <c:axId val="10076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大分県　国東市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D1</v>
      </c>
      <c r="AA8" s="52"/>
      <c r="AB8" s="52"/>
      <c r="AC8" s="52"/>
      <c r="AD8" s="52"/>
      <c r="AE8" s="52"/>
      <c r="AF8" s="52"/>
      <c r="AG8" s="53"/>
      <c r="AH8" s="3"/>
      <c r="AI8" s="54">
        <f>データ!Q6</f>
        <v>29785</v>
      </c>
      <c r="AJ8" s="55"/>
      <c r="AK8" s="55"/>
      <c r="AL8" s="55"/>
      <c r="AM8" s="55"/>
      <c r="AN8" s="55"/>
      <c r="AO8" s="55"/>
      <c r="AP8" s="56"/>
      <c r="AQ8" s="46">
        <f>データ!R6</f>
        <v>318.08</v>
      </c>
      <c r="AR8" s="46"/>
      <c r="AS8" s="46"/>
      <c r="AT8" s="46"/>
      <c r="AU8" s="46"/>
      <c r="AV8" s="46"/>
      <c r="AW8" s="46"/>
      <c r="AX8" s="46"/>
      <c r="AY8" s="46">
        <f>データ!S6</f>
        <v>93.64</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49.09</v>
      </c>
      <c r="S10" s="46"/>
      <c r="T10" s="46"/>
      <c r="U10" s="46"/>
      <c r="V10" s="46"/>
      <c r="W10" s="46"/>
      <c r="X10" s="46"/>
      <c r="Y10" s="46"/>
      <c r="Z10" s="77">
        <f>データ!P6</f>
        <v>2860</v>
      </c>
      <c r="AA10" s="77"/>
      <c r="AB10" s="77"/>
      <c r="AC10" s="77"/>
      <c r="AD10" s="77"/>
      <c r="AE10" s="77"/>
      <c r="AF10" s="77"/>
      <c r="AG10" s="77"/>
      <c r="AH10" s="2"/>
      <c r="AI10" s="77">
        <f>データ!T6</f>
        <v>14536</v>
      </c>
      <c r="AJ10" s="77"/>
      <c r="AK10" s="77"/>
      <c r="AL10" s="77"/>
      <c r="AM10" s="77"/>
      <c r="AN10" s="77"/>
      <c r="AO10" s="77"/>
      <c r="AP10" s="77"/>
      <c r="AQ10" s="46">
        <f>データ!U6</f>
        <v>26.53</v>
      </c>
      <c r="AR10" s="46"/>
      <c r="AS10" s="46"/>
      <c r="AT10" s="46"/>
      <c r="AU10" s="46"/>
      <c r="AV10" s="46"/>
      <c r="AW10" s="46"/>
      <c r="AX10" s="46"/>
      <c r="AY10" s="46">
        <f>データ!V6</f>
        <v>547.91</v>
      </c>
      <c r="AZ10" s="46"/>
      <c r="BA10" s="46"/>
      <c r="BB10" s="46"/>
      <c r="BC10" s="46"/>
      <c r="BD10" s="46"/>
      <c r="BE10" s="46"/>
      <c r="BF10" s="46"/>
      <c r="BG10" s="3"/>
      <c r="BH10" s="3"/>
      <c r="BI10" s="3"/>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71" t="s">
        <v>24</v>
      </c>
      <c r="BM14" s="72"/>
      <c r="BN14" s="72"/>
      <c r="BO14" s="72"/>
      <c r="BP14" s="72"/>
      <c r="BQ14" s="72"/>
      <c r="BR14" s="72"/>
      <c r="BS14" s="72"/>
      <c r="BT14" s="72"/>
      <c r="BU14" s="72"/>
      <c r="BV14" s="72"/>
      <c r="BW14" s="72"/>
      <c r="BX14" s="72"/>
      <c r="BY14" s="72"/>
      <c r="BZ14" s="73"/>
    </row>
    <row r="15" spans="1:78" ht="13.5" customHeight="1">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74"/>
      <c r="BM15" s="75"/>
      <c r="BN15" s="75"/>
      <c r="BO15" s="75"/>
      <c r="BP15" s="75"/>
      <c r="BQ15" s="75"/>
      <c r="BR15" s="75"/>
      <c r="BS15" s="75"/>
      <c r="BT15" s="75"/>
      <c r="BU15" s="75"/>
      <c r="BV15" s="75"/>
      <c r="BW15" s="75"/>
      <c r="BX15" s="75"/>
      <c r="BY15" s="75"/>
      <c r="BZ15" s="7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0" t="s">
        <v>25</v>
      </c>
      <c r="D34" s="60"/>
      <c r="E34" s="60"/>
      <c r="F34" s="60"/>
      <c r="G34" s="60"/>
      <c r="H34" s="60"/>
      <c r="I34" s="60"/>
      <c r="J34" s="60"/>
      <c r="K34" s="60"/>
      <c r="L34" s="60"/>
      <c r="M34" s="60"/>
      <c r="N34" s="60"/>
      <c r="O34" s="60"/>
      <c r="P34" s="60"/>
      <c r="Q34" s="19"/>
      <c r="R34" s="60" t="s">
        <v>26</v>
      </c>
      <c r="S34" s="60"/>
      <c r="T34" s="60"/>
      <c r="U34" s="60"/>
      <c r="V34" s="60"/>
      <c r="W34" s="60"/>
      <c r="X34" s="60"/>
      <c r="Y34" s="60"/>
      <c r="Z34" s="60"/>
      <c r="AA34" s="60"/>
      <c r="AB34" s="60"/>
      <c r="AC34" s="60"/>
      <c r="AD34" s="60"/>
      <c r="AE34" s="60"/>
      <c r="AF34" s="19"/>
      <c r="AG34" s="60" t="s">
        <v>27</v>
      </c>
      <c r="AH34" s="60"/>
      <c r="AI34" s="60"/>
      <c r="AJ34" s="60"/>
      <c r="AK34" s="60"/>
      <c r="AL34" s="60"/>
      <c r="AM34" s="60"/>
      <c r="AN34" s="60"/>
      <c r="AO34" s="60"/>
      <c r="AP34" s="60"/>
      <c r="AQ34" s="60"/>
      <c r="AR34" s="60"/>
      <c r="AS34" s="60"/>
      <c r="AT34" s="60"/>
      <c r="AU34" s="19"/>
      <c r="AV34" s="60" t="s">
        <v>28</v>
      </c>
      <c r="AW34" s="60"/>
      <c r="AX34" s="60"/>
      <c r="AY34" s="60"/>
      <c r="AZ34" s="60"/>
      <c r="BA34" s="60"/>
      <c r="BB34" s="60"/>
      <c r="BC34" s="60"/>
      <c r="BD34" s="60"/>
      <c r="BE34" s="60"/>
      <c r="BF34" s="60"/>
      <c r="BG34" s="60"/>
      <c r="BH34" s="60"/>
      <c r="BI34" s="60"/>
      <c r="BJ34" s="18"/>
      <c r="BK34" s="2"/>
      <c r="BL34" s="57"/>
      <c r="BM34" s="58"/>
      <c r="BN34" s="58"/>
      <c r="BO34" s="58"/>
      <c r="BP34" s="58"/>
      <c r="BQ34" s="58"/>
      <c r="BR34" s="58"/>
      <c r="BS34" s="58"/>
      <c r="BT34" s="58"/>
      <c r="BU34" s="58"/>
      <c r="BV34" s="58"/>
      <c r="BW34" s="58"/>
      <c r="BX34" s="58"/>
      <c r="BY34" s="58"/>
      <c r="BZ34" s="59"/>
    </row>
    <row r="35" spans="1:78" ht="13.5" customHeight="1">
      <c r="A35" s="2"/>
      <c r="B35" s="16"/>
      <c r="C35" s="60"/>
      <c r="D35" s="60"/>
      <c r="E35" s="60"/>
      <c r="F35" s="60"/>
      <c r="G35" s="60"/>
      <c r="H35" s="60"/>
      <c r="I35" s="60"/>
      <c r="J35" s="60"/>
      <c r="K35" s="60"/>
      <c r="L35" s="60"/>
      <c r="M35" s="60"/>
      <c r="N35" s="60"/>
      <c r="O35" s="60"/>
      <c r="P35" s="60"/>
      <c r="Q35" s="19"/>
      <c r="R35" s="60"/>
      <c r="S35" s="60"/>
      <c r="T35" s="60"/>
      <c r="U35" s="60"/>
      <c r="V35" s="60"/>
      <c r="W35" s="60"/>
      <c r="X35" s="60"/>
      <c r="Y35" s="60"/>
      <c r="Z35" s="60"/>
      <c r="AA35" s="60"/>
      <c r="AB35" s="60"/>
      <c r="AC35" s="60"/>
      <c r="AD35" s="60"/>
      <c r="AE35" s="60"/>
      <c r="AF35" s="19"/>
      <c r="AG35" s="60"/>
      <c r="AH35" s="60"/>
      <c r="AI35" s="60"/>
      <c r="AJ35" s="60"/>
      <c r="AK35" s="60"/>
      <c r="AL35" s="60"/>
      <c r="AM35" s="60"/>
      <c r="AN35" s="60"/>
      <c r="AO35" s="60"/>
      <c r="AP35" s="60"/>
      <c r="AQ35" s="60"/>
      <c r="AR35" s="60"/>
      <c r="AS35" s="60"/>
      <c r="AT35" s="60"/>
      <c r="AU35" s="19"/>
      <c r="AV35" s="60"/>
      <c r="AW35" s="60"/>
      <c r="AX35" s="60"/>
      <c r="AY35" s="60"/>
      <c r="AZ35" s="60"/>
      <c r="BA35" s="60"/>
      <c r="BB35" s="60"/>
      <c r="BC35" s="60"/>
      <c r="BD35" s="60"/>
      <c r="BE35" s="60"/>
      <c r="BF35" s="60"/>
      <c r="BG35" s="60"/>
      <c r="BH35" s="60"/>
      <c r="BI35" s="60"/>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1" t="s">
        <v>29</v>
      </c>
      <c r="BM45" s="72"/>
      <c r="BN45" s="72"/>
      <c r="BO45" s="72"/>
      <c r="BP45" s="72"/>
      <c r="BQ45" s="72"/>
      <c r="BR45" s="72"/>
      <c r="BS45" s="72"/>
      <c r="BT45" s="72"/>
      <c r="BU45" s="72"/>
      <c r="BV45" s="72"/>
      <c r="BW45" s="72"/>
      <c r="BX45" s="72"/>
      <c r="BY45" s="72"/>
      <c r="BZ45" s="7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4"/>
      <c r="BM46" s="75"/>
      <c r="BN46" s="75"/>
      <c r="BO46" s="75"/>
      <c r="BP46" s="75"/>
      <c r="BQ46" s="75"/>
      <c r="BR46" s="75"/>
      <c r="BS46" s="75"/>
      <c r="BT46" s="75"/>
      <c r="BU46" s="75"/>
      <c r="BV46" s="75"/>
      <c r="BW46" s="75"/>
      <c r="BX46" s="75"/>
      <c r="BY46" s="75"/>
      <c r="BZ46" s="7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0" t="s">
        <v>30</v>
      </c>
      <c r="D56" s="60"/>
      <c r="E56" s="60"/>
      <c r="F56" s="60"/>
      <c r="G56" s="60"/>
      <c r="H56" s="60"/>
      <c r="I56" s="60"/>
      <c r="J56" s="60"/>
      <c r="K56" s="60"/>
      <c r="L56" s="60"/>
      <c r="M56" s="60"/>
      <c r="N56" s="60"/>
      <c r="O56" s="60"/>
      <c r="P56" s="60"/>
      <c r="Q56" s="19"/>
      <c r="R56" s="60" t="s">
        <v>31</v>
      </c>
      <c r="S56" s="60"/>
      <c r="T56" s="60"/>
      <c r="U56" s="60"/>
      <c r="V56" s="60"/>
      <c r="W56" s="60"/>
      <c r="X56" s="60"/>
      <c r="Y56" s="60"/>
      <c r="Z56" s="60"/>
      <c r="AA56" s="60"/>
      <c r="AB56" s="60"/>
      <c r="AC56" s="60"/>
      <c r="AD56" s="60"/>
      <c r="AE56" s="60"/>
      <c r="AF56" s="19"/>
      <c r="AG56" s="60" t="s">
        <v>32</v>
      </c>
      <c r="AH56" s="60"/>
      <c r="AI56" s="60"/>
      <c r="AJ56" s="60"/>
      <c r="AK56" s="60"/>
      <c r="AL56" s="60"/>
      <c r="AM56" s="60"/>
      <c r="AN56" s="60"/>
      <c r="AO56" s="60"/>
      <c r="AP56" s="60"/>
      <c r="AQ56" s="60"/>
      <c r="AR56" s="60"/>
      <c r="AS56" s="60"/>
      <c r="AT56" s="60"/>
      <c r="AU56" s="19"/>
      <c r="AV56" s="60" t="s">
        <v>33</v>
      </c>
      <c r="AW56" s="60"/>
      <c r="AX56" s="60"/>
      <c r="AY56" s="60"/>
      <c r="AZ56" s="60"/>
      <c r="BA56" s="60"/>
      <c r="BB56" s="60"/>
      <c r="BC56" s="60"/>
      <c r="BD56" s="60"/>
      <c r="BE56" s="60"/>
      <c r="BF56" s="60"/>
      <c r="BG56" s="60"/>
      <c r="BH56" s="60"/>
      <c r="BI56" s="60"/>
      <c r="BJ56" s="18"/>
      <c r="BK56" s="2"/>
      <c r="BL56" s="57"/>
      <c r="BM56" s="58"/>
      <c r="BN56" s="58"/>
      <c r="BO56" s="58"/>
      <c r="BP56" s="58"/>
      <c r="BQ56" s="58"/>
      <c r="BR56" s="58"/>
      <c r="BS56" s="58"/>
      <c r="BT56" s="58"/>
      <c r="BU56" s="58"/>
      <c r="BV56" s="58"/>
      <c r="BW56" s="58"/>
      <c r="BX56" s="58"/>
      <c r="BY56" s="58"/>
      <c r="BZ56" s="59"/>
    </row>
    <row r="57" spans="1:78" ht="13.5" customHeight="1">
      <c r="A57" s="2"/>
      <c r="B57" s="16"/>
      <c r="C57" s="60"/>
      <c r="D57" s="60"/>
      <c r="E57" s="60"/>
      <c r="F57" s="60"/>
      <c r="G57" s="60"/>
      <c r="H57" s="60"/>
      <c r="I57" s="60"/>
      <c r="J57" s="60"/>
      <c r="K57" s="60"/>
      <c r="L57" s="60"/>
      <c r="M57" s="60"/>
      <c r="N57" s="60"/>
      <c r="O57" s="60"/>
      <c r="P57" s="60"/>
      <c r="Q57" s="19"/>
      <c r="R57" s="60"/>
      <c r="S57" s="60"/>
      <c r="T57" s="60"/>
      <c r="U57" s="60"/>
      <c r="V57" s="60"/>
      <c r="W57" s="60"/>
      <c r="X57" s="60"/>
      <c r="Y57" s="60"/>
      <c r="Z57" s="60"/>
      <c r="AA57" s="60"/>
      <c r="AB57" s="60"/>
      <c r="AC57" s="60"/>
      <c r="AD57" s="60"/>
      <c r="AE57" s="60"/>
      <c r="AF57" s="19"/>
      <c r="AG57" s="60"/>
      <c r="AH57" s="60"/>
      <c r="AI57" s="60"/>
      <c r="AJ57" s="60"/>
      <c r="AK57" s="60"/>
      <c r="AL57" s="60"/>
      <c r="AM57" s="60"/>
      <c r="AN57" s="60"/>
      <c r="AO57" s="60"/>
      <c r="AP57" s="60"/>
      <c r="AQ57" s="60"/>
      <c r="AR57" s="60"/>
      <c r="AS57" s="60"/>
      <c r="AT57" s="60"/>
      <c r="AU57" s="19"/>
      <c r="AV57" s="60"/>
      <c r="AW57" s="60"/>
      <c r="AX57" s="60"/>
      <c r="AY57" s="60"/>
      <c r="AZ57" s="60"/>
      <c r="BA57" s="60"/>
      <c r="BB57" s="60"/>
      <c r="BC57" s="60"/>
      <c r="BD57" s="60"/>
      <c r="BE57" s="60"/>
      <c r="BF57" s="60"/>
      <c r="BG57" s="60"/>
      <c r="BH57" s="60"/>
      <c r="BI57" s="60"/>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68" t="s">
        <v>34</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7"/>
      <c r="BM60" s="58"/>
      <c r="BN60" s="58"/>
      <c r="BO60" s="58"/>
      <c r="BP60" s="58"/>
      <c r="BQ60" s="58"/>
      <c r="BR60" s="58"/>
      <c r="BS60" s="58"/>
      <c r="BT60" s="58"/>
      <c r="BU60" s="58"/>
      <c r="BV60" s="58"/>
      <c r="BW60" s="58"/>
      <c r="BX60" s="58"/>
      <c r="BY60" s="58"/>
      <c r="BZ60" s="59"/>
    </row>
    <row r="61" spans="1:78" ht="13.5" customHeight="1">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1" t="s">
        <v>35</v>
      </c>
      <c r="BM64" s="72"/>
      <c r="BN64" s="72"/>
      <c r="BO64" s="72"/>
      <c r="BP64" s="72"/>
      <c r="BQ64" s="72"/>
      <c r="BR64" s="72"/>
      <c r="BS64" s="72"/>
      <c r="BT64" s="72"/>
      <c r="BU64" s="72"/>
      <c r="BV64" s="72"/>
      <c r="BW64" s="72"/>
      <c r="BX64" s="72"/>
      <c r="BY64" s="72"/>
      <c r="BZ64" s="7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4"/>
      <c r="BM65" s="75"/>
      <c r="BN65" s="75"/>
      <c r="BO65" s="75"/>
      <c r="BP65" s="75"/>
      <c r="BQ65" s="75"/>
      <c r="BR65" s="75"/>
      <c r="BS65" s="75"/>
      <c r="BT65" s="75"/>
      <c r="BU65" s="75"/>
      <c r="BV65" s="75"/>
      <c r="BW65" s="75"/>
      <c r="BX65" s="75"/>
      <c r="BY65" s="75"/>
      <c r="BZ65" s="7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106</v>
      </c>
      <c r="BM66" s="79"/>
      <c r="BN66" s="79"/>
      <c r="BO66" s="79"/>
      <c r="BP66" s="79"/>
      <c r="BQ66" s="79"/>
      <c r="BR66" s="79"/>
      <c r="BS66" s="79"/>
      <c r="BT66" s="79"/>
      <c r="BU66" s="79"/>
      <c r="BV66" s="79"/>
      <c r="BW66" s="79"/>
      <c r="BX66" s="79"/>
      <c r="BY66" s="79"/>
      <c r="BZ66" s="8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c r="A79" s="2"/>
      <c r="B79" s="16"/>
      <c r="C79" s="60" t="s">
        <v>36</v>
      </c>
      <c r="D79" s="60"/>
      <c r="E79" s="60"/>
      <c r="F79" s="60"/>
      <c r="G79" s="60"/>
      <c r="H79" s="60"/>
      <c r="I79" s="60"/>
      <c r="J79" s="60"/>
      <c r="K79" s="60"/>
      <c r="L79" s="60"/>
      <c r="M79" s="60"/>
      <c r="N79" s="60"/>
      <c r="O79" s="60"/>
      <c r="P79" s="60"/>
      <c r="Q79" s="60"/>
      <c r="R79" s="60"/>
      <c r="S79" s="60"/>
      <c r="T79" s="60"/>
      <c r="U79" s="19"/>
      <c r="V79" s="19"/>
      <c r="W79" s="60" t="s">
        <v>37</v>
      </c>
      <c r="X79" s="60"/>
      <c r="Y79" s="60"/>
      <c r="Z79" s="60"/>
      <c r="AA79" s="60"/>
      <c r="AB79" s="60"/>
      <c r="AC79" s="60"/>
      <c r="AD79" s="60"/>
      <c r="AE79" s="60"/>
      <c r="AF79" s="60"/>
      <c r="AG79" s="60"/>
      <c r="AH79" s="60"/>
      <c r="AI79" s="60"/>
      <c r="AJ79" s="60"/>
      <c r="AK79" s="60"/>
      <c r="AL79" s="60"/>
      <c r="AM79" s="60"/>
      <c r="AN79" s="60"/>
      <c r="AO79" s="19"/>
      <c r="AP79" s="19"/>
      <c r="AQ79" s="60" t="s">
        <v>38</v>
      </c>
      <c r="AR79" s="60"/>
      <c r="AS79" s="60"/>
      <c r="AT79" s="60"/>
      <c r="AU79" s="60"/>
      <c r="AV79" s="60"/>
      <c r="AW79" s="60"/>
      <c r="AX79" s="60"/>
      <c r="AY79" s="60"/>
      <c r="AZ79" s="60"/>
      <c r="BA79" s="60"/>
      <c r="BB79" s="60"/>
      <c r="BC79" s="60"/>
      <c r="BD79" s="60"/>
      <c r="BE79" s="60"/>
      <c r="BF79" s="60"/>
      <c r="BG79" s="60"/>
      <c r="BH79" s="60"/>
      <c r="BI79" s="17"/>
      <c r="BJ79" s="18"/>
      <c r="BK79" s="2"/>
      <c r="BL79" s="78"/>
      <c r="BM79" s="79"/>
      <c r="BN79" s="79"/>
      <c r="BO79" s="79"/>
      <c r="BP79" s="79"/>
      <c r="BQ79" s="79"/>
      <c r="BR79" s="79"/>
      <c r="BS79" s="79"/>
      <c r="BT79" s="79"/>
      <c r="BU79" s="79"/>
      <c r="BV79" s="79"/>
      <c r="BW79" s="79"/>
      <c r="BX79" s="79"/>
      <c r="BY79" s="79"/>
      <c r="BZ79" s="80"/>
    </row>
    <row r="80" spans="1:78" ht="13.5" customHeight="1">
      <c r="A80" s="2"/>
      <c r="B80" s="16"/>
      <c r="C80" s="60"/>
      <c r="D80" s="60"/>
      <c r="E80" s="60"/>
      <c r="F80" s="60"/>
      <c r="G80" s="60"/>
      <c r="H80" s="60"/>
      <c r="I80" s="60"/>
      <c r="J80" s="60"/>
      <c r="K80" s="60"/>
      <c r="L80" s="60"/>
      <c r="M80" s="60"/>
      <c r="N80" s="60"/>
      <c r="O80" s="60"/>
      <c r="P80" s="60"/>
      <c r="Q80" s="60"/>
      <c r="R80" s="60"/>
      <c r="S80" s="60"/>
      <c r="T80" s="60"/>
      <c r="U80" s="19"/>
      <c r="V80" s="19"/>
      <c r="W80" s="60"/>
      <c r="X80" s="60"/>
      <c r="Y80" s="60"/>
      <c r="Z80" s="60"/>
      <c r="AA80" s="60"/>
      <c r="AB80" s="60"/>
      <c r="AC80" s="60"/>
      <c r="AD80" s="60"/>
      <c r="AE80" s="60"/>
      <c r="AF80" s="60"/>
      <c r="AG80" s="60"/>
      <c r="AH80" s="60"/>
      <c r="AI80" s="60"/>
      <c r="AJ80" s="60"/>
      <c r="AK80" s="60"/>
      <c r="AL80" s="60"/>
      <c r="AM80" s="60"/>
      <c r="AN80" s="60"/>
      <c r="AO80" s="19"/>
      <c r="AP80" s="19"/>
      <c r="AQ80" s="60"/>
      <c r="AR80" s="60"/>
      <c r="AS80" s="60"/>
      <c r="AT80" s="60"/>
      <c r="AU80" s="60"/>
      <c r="AV80" s="60"/>
      <c r="AW80" s="60"/>
      <c r="AX80" s="60"/>
      <c r="AY80" s="60"/>
      <c r="AZ80" s="60"/>
      <c r="BA80" s="60"/>
      <c r="BB80" s="60"/>
      <c r="BC80" s="60"/>
      <c r="BD80" s="60"/>
      <c r="BE80" s="60"/>
      <c r="BF80" s="60"/>
      <c r="BG80" s="60"/>
      <c r="BH80" s="60"/>
      <c r="BI80" s="17"/>
      <c r="BJ80" s="18"/>
      <c r="BK80" s="2"/>
      <c r="BL80" s="78"/>
      <c r="BM80" s="79"/>
      <c r="BN80" s="79"/>
      <c r="BO80" s="79"/>
      <c r="BP80" s="79"/>
      <c r="BQ80" s="79"/>
      <c r="BR80" s="79"/>
      <c r="BS80" s="79"/>
      <c r="BT80" s="79"/>
      <c r="BU80" s="79"/>
      <c r="BV80" s="79"/>
      <c r="BW80" s="79"/>
      <c r="BX80" s="79"/>
      <c r="BY80" s="79"/>
      <c r="BZ80" s="8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8"/>
      <c r="BM81" s="79"/>
      <c r="BN81" s="79"/>
      <c r="BO81" s="79"/>
      <c r="BP81" s="79"/>
      <c r="BQ81" s="79"/>
      <c r="BR81" s="79"/>
      <c r="BS81" s="79"/>
      <c r="BT81" s="79"/>
      <c r="BU81" s="79"/>
      <c r="BV81" s="79"/>
      <c r="BW81" s="79"/>
      <c r="BX81" s="79"/>
      <c r="BY81" s="79"/>
      <c r="BZ81" s="8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1"/>
      <c r="BM82" s="82"/>
      <c r="BN82" s="82"/>
      <c r="BO82" s="82"/>
      <c r="BP82" s="82"/>
      <c r="BQ82" s="82"/>
      <c r="BR82" s="82"/>
      <c r="BS82" s="82"/>
      <c r="BT82" s="82"/>
      <c r="BU82" s="82"/>
      <c r="BV82" s="82"/>
      <c r="BW82" s="82"/>
      <c r="BX82" s="82"/>
      <c r="BY82" s="82"/>
      <c r="BZ82" s="83"/>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5" t="s">
        <v>49</v>
      </c>
      <c r="I3" s="86"/>
      <c r="J3" s="86"/>
      <c r="K3" s="86"/>
      <c r="L3" s="86"/>
      <c r="M3" s="86"/>
      <c r="N3" s="86"/>
      <c r="O3" s="86"/>
      <c r="P3" s="86"/>
      <c r="Q3" s="86"/>
      <c r="R3" s="86"/>
      <c r="S3" s="86"/>
      <c r="T3" s="86"/>
      <c r="U3" s="86"/>
      <c r="V3" s="87"/>
      <c r="W3" s="91" t="s">
        <v>50</v>
      </c>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t="s">
        <v>51</v>
      </c>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row>
    <row r="4" spans="1:143">
      <c r="A4" s="26" t="s">
        <v>52</v>
      </c>
      <c r="B4" s="28"/>
      <c r="C4" s="28"/>
      <c r="D4" s="28"/>
      <c r="E4" s="28"/>
      <c r="F4" s="28"/>
      <c r="G4" s="28"/>
      <c r="H4" s="88"/>
      <c r="I4" s="89"/>
      <c r="J4" s="89"/>
      <c r="K4" s="89"/>
      <c r="L4" s="89"/>
      <c r="M4" s="89"/>
      <c r="N4" s="89"/>
      <c r="O4" s="89"/>
      <c r="P4" s="89"/>
      <c r="Q4" s="89"/>
      <c r="R4" s="89"/>
      <c r="S4" s="89"/>
      <c r="T4" s="89"/>
      <c r="U4" s="89"/>
      <c r="V4" s="90"/>
      <c r="W4" s="84" t="s">
        <v>53</v>
      </c>
      <c r="X4" s="84"/>
      <c r="Y4" s="84"/>
      <c r="Z4" s="84"/>
      <c r="AA4" s="84"/>
      <c r="AB4" s="84"/>
      <c r="AC4" s="84"/>
      <c r="AD4" s="84"/>
      <c r="AE4" s="84"/>
      <c r="AF4" s="84"/>
      <c r="AG4" s="84"/>
      <c r="AH4" s="84" t="s">
        <v>54</v>
      </c>
      <c r="AI4" s="84"/>
      <c r="AJ4" s="84"/>
      <c r="AK4" s="84"/>
      <c r="AL4" s="84"/>
      <c r="AM4" s="84"/>
      <c r="AN4" s="84"/>
      <c r="AO4" s="84"/>
      <c r="AP4" s="84"/>
      <c r="AQ4" s="84"/>
      <c r="AR4" s="84"/>
      <c r="AS4" s="84" t="s">
        <v>55</v>
      </c>
      <c r="AT4" s="84"/>
      <c r="AU4" s="84"/>
      <c r="AV4" s="84"/>
      <c r="AW4" s="84"/>
      <c r="AX4" s="84"/>
      <c r="AY4" s="84"/>
      <c r="AZ4" s="84"/>
      <c r="BA4" s="84"/>
      <c r="BB4" s="84"/>
      <c r="BC4" s="84"/>
      <c r="BD4" s="84" t="s">
        <v>56</v>
      </c>
      <c r="BE4" s="84"/>
      <c r="BF4" s="84"/>
      <c r="BG4" s="84"/>
      <c r="BH4" s="84"/>
      <c r="BI4" s="84"/>
      <c r="BJ4" s="84"/>
      <c r="BK4" s="84"/>
      <c r="BL4" s="84"/>
      <c r="BM4" s="84"/>
      <c r="BN4" s="84"/>
      <c r="BO4" s="84" t="s">
        <v>57</v>
      </c>
      <c r="BP4" s="84"/>
      <c r="BQ4" s="84"/>
      <c r="BR4" s="84"/>
      <c r="BS4" s="84"/>
      <c r="BT4" s="84"/>
      <c r="BU4" s="84"/>
      <c r="BV4" s="84"/>
      <c r="BW4" s="84"/>
      <c r="BX4" s="84"/>
      <c r="BY4" s="84"/>
      <c r="BZ4" s="84" t="s">
        <v>58</v>
      </c>
      <c r="CA4" s="84"/>
      <c r="CB4" s="84"/>
      <c r="CC4" s="84"/>
      <c r="CD4" s="84"/>
      <c r="CE4" s="84"/>
      <c r="CF4" s="84"/>
      <c r="CG4" s="84"/>
      <c r="CH4" s="84"/>
      <c r="CI4" s="84"/>
      <c r="CJ4" s="84"/>
      <c r="CK4" s="84" t="s">
        <v>59</v>
      </c>
      <c r="CL4" s="84"/>
      <c r="CM4" s="84"/>
      <c r="CN4" s="84"/>
      <c r="CO4" s="84"/>
      <c r="CP4" s="84"/>
      <c r="CQ4" s="84"/>
      <c r="CR4" s="84"/>
      <c r="CS4" s="84"/>
      <c r="CT4" s="84"/>
      <c r="CU4" s="84"/>
      <c r="CV4" s="84" t="s">
        <v>60</v>
      </c>
      <c r="CW4" s="84"/>
      <c r="CX4" s="84"/>
      <c r="CY4" s="84"/>
      <c r="CZ4" s="84"/>
      <c r="DA4" s="84"/>
      <c r="DB4" s="84"/>
      <c r="DC4" s="84"/>
      <c r="DD4" s="84"/>
      <c r="DE4" s="84"/>
      <c r="DF4" s="84"/>
      <c r="DG4" s="84" t="s">
        <v>61</v>
      </c>
      <c r="DH4" s="84"/>
      <c r="DI4" s="84"/>
      <c r="DJ4" s="84"/>
      <c r="DK4" s="84"/>
      <c r="DL4" s="84"/>
      <c r="DM4" s="84"/>
      <c r="DN4" s="84"/>
      <c r="DO4" s="84"/>
      <c r="DP4" s="84"/>
      <c r="DQ4" s="84"/>
      <c r="DR4" s="84" t="s">
        <v>62</v>
      </c>
      <c r="DS4" s="84"/>
      <c r="DT4" s="84"/>
      <c r="DU4" s="84"/>
      <c r="DV4" s="84"/>
      <c r="DW4" s="84"/>
      <c r="DX4" s="84"/>
      <c r="DY4" s="84"/>
      <c r="DZ4" s="84"/>
      <c r="EA4" s="84"/>
      <c r="EB4" s="84"/>
      <c r="EC4" s="84" t="s">
        <v>63</v>
      </c>
      <c r="ED4" s="84"/>
      <c r="EE4" s="84"/>
      <c r="EF4" s="84"/>
      <c r="EG4" s="84"/>
      <c r="EH4" s="84"/>
      <c r="EI4" s="84"/>
      <c r="EJ4" s="84"/>
      <c r="EK4" s="84"/>
      <c r="EL4" s="84"/>
      <c r="EM4" s="84"/>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442143</v>
      </c>
      <c r="D6" s="31">
        <f t="shared" si="3"/>
        <v>47</v>
      </c>
      <c r="E6" s="31">
        <f t="shared" si="3"/>
        <v>1</v>
      </c>
      <c r="F6" s="31">
        <f t="shared" si="3"/>
        <v>0</v>
      </c>
      <c r="G6" s="31">
        <f t="shared" si="3"/>
        <v>0</v>
      </c>
      <c r="H6" s="31" t="str">
        <f t="shared" si="3"/>
        <v>大分県　国東市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49.09</v>
      </c>
      <c r="P6" s="32">
        <f t="shared" si="3"/>
        <v>2860</v>
      </c>
      <c r="Q6" s="32">
        <f t="shared" si="3"/>
        <v>29785</v>
      </c>
      <c r="R6" s="32">
        <f t="shared" si="3"/>
        <v>318.08</v>
      </c>
      <c r="S6" s="32">
        <f t="shared" si="3"/>
        <v>93.64</v>
      </c>
      <c r="T6" s="32">
        <f t="shared" si="3"/>
        <v>14536</v>
      </c>
      <c r="U6" s="32">
        <f t="shared" si="3"/>
        <v>26.53</v>
      </c>
      <c r="V6" s="32">
        <f t="shared" si="3"/>
        <v>547.91</v>
      </c>
      <c r="W6" s="33">
        <f>IF(W7="",NA(),W7)</f>
        <v>82.85</v>
      </c>
      <c r="X6" s="33">
        <f t="shared" ref="X6:AF6" si="4">IF(X7="",NA(),X7)</f>
        <v>81.69</v>
      </c>
      <c r="Y6" s="33">
        <f t="shared" si="4"/>
        <v>84.06</v>
      </c>
      <c r="Z6" s="33">
        <f t="shared" si="4"/>
        <v>80.540000000000006</v>
      </c>
      <c r="AA6" s="33">
        <f t="shared" si="4"/>
        <v>68.03</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798.42</v>
      </c>
      <c r="BE6" s="33">
        <f t="shared" ref="BE6:BM6" si="7">IF(BE7="",NA(),BE7)</f>
        <v>804.68</v>
      </c>
      <c r="BF6" s="33">
        <f t="shared" si="7"/>
        <v>764.74</v>
      </c>
      <c r="BG6" s="33">
        <f t="shared" si="7"/>
        <v>744.47</v>
      </c>
      <c r="BH6" s="33">
        <f t="shared" si="7"/>
        <v>772.6</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68.400000000000006</v>
      </c>
      <c r="BP6" s="33">
        <f t="shared" ref="BP6:BX6" si="8">IF(BP7="",NA(),BP7)</f>
        <v>66.98</v>
      </c>
      <c r="BQ6" s="33">
        <f t="shared" si="8"/>
        <v>69.31</v>
      </c>
      <c r="BR6" s="33">
        <f t="shared" si="8"/>
        <v>66.150000000000006</v>
      </c>
      <c r="BS6" s="33">
        <f t="shared" si="8"/>
        <v>57.27</v>
      </c>
      <c r="BT6" s="33">
        <f t="shared" si="8"/>
        <v>54.56</v>
      </c>
      <c r="BU6" s="33">
        <f t="shared" si="8"/>
        <v>54.57</v>
      </c>
      <c r="BV6" s="33">
        <f t="shared" si="8"/>
        <v>54.4</v>
      </c>
      <c r="BW6" s="33">
        <f t="shared" si="8"/>
        <v>54.45</v>
      </c>
      <c r="BX6" s="33">
        <f t="shared" si="8"/>
        <v>54.33</v>
      </c>
      <c r="BY6" s="32" t="str">
        <f>IF(BY7="","",IF(BY7="-","【-】","【"&amp;SUBSTITUTE(TEXT(BY7,"#,##0.00"),"-","△")&amp;"】"))</f>
        <v>【33.35】</v>
      </c>
      <c r="BZ6" s="33">
        <f>IF(BZ7="",NA(),BZ7)</f>
        <v>218.12</v>
      </c>
      <c r="CA6" s="33">
        <f t="shared" ref="CA6:CI6" si="9">IF(CA7="",NA(),CA7)</f>
        <v>221.76</v>
      </c>
      <c r="CB6" s="33">
        <f t="shared" si="9"/>
        <v>217.43</v>
      </c>
      <c r="CC6" s="33">
        <f t="shared" si="9"/>
        <v>233.82</v>
      </c>
      <c r="CD6" s="33">
        <f t="shared" si="9"/>
        <v>251.22</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61.62</v>
      </c>
      <c r="CL6" s="33">
        <f t="shared" ref="CL6:CT6" si="10">IF(CL7="",NA(),CL7)</f>
        <v>64.22</v>
      </c>
      <c r="CM6" s="33">
        <f t="shared" si="10"/>
        <v>64.489999999999995</v>
      </c>
      <c r="CN6" s="33">
        <f t="shared" si="10"/>
        <v>63.88</v>
      </c>
      <c r="CO6" s="33">
        <f t="shared" si="10"/>
        <v>69.7</v>
      </c>
      <c r="CP6" s="33">
        <f t="shared" si="10"/>
        <v>64.3</v>
      </c>
      <c r="CQ6" s="33">
        <f t="shared" si="10"/>
        <v>63.99</v>
      </c>
      <c r="CR6" s="33">
        <f t="shared" si="10"/>
        <v>62.01</v>
      </c>
      <c r="CS6" s="33">
        <f t="shared" si="10"/>
        <v>60.68</v>
      </c>
      <c r="CT6" s="33">
        <f t="shared" si="10"/>
        <v>59.87</v>
      </c>
      <c r="CU6" s="32" t="str">
        <f>IF(CU7="","",IF(CU7="-","【-】","【"&amp;SUBSTITUTE(TEXT(CU7,"#,##0.00"),"-","△")&amp;"】"))</f>
        <v>【57.58】</v>
      </c>
      <c r="CV6" s="33">
        <f>IF(CV7="",NA(),CV7)</f>
        <v>85.72</v>
      </c>
      <c r="CW6" s="33">
        <f t="shared" ref="CW6:DE6" si="11">IF(CW7="",NA(),CW7)</f>
        <v>80.650000000000006</v>
      </c>
      <c r="CX6" s="33">
        <f t="shared" si="11"/>
        <v>79.33</v>
      </c>
      <c r="CY6" s="33">
        <f t="shared" si="11"/>
        <v>76.959999999999994</v>
      </c>
      <c r="CZ6" s="33">
        <f t="shared" si="11"/>
        <v>76.42</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0.02</v>
      </c>
      <c r="EE6" s="33">
        <f t="shared" si="14"/>
        <v>0.05</v>
      </c>
      <c r="EF6" s="33">
        <f t="shared" si="14"/>
        <v>0.25</v>
      </c>
      <c r="EG6" s="33">
        <f t="shared" si="14"/>
        <v>0.2</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c r="A7" s="26"/>
      <c r="B7" s="35">
        <v>2015</v>
      </c>
      <c r="C7" s="35">
        <v>442143</v>
      </c>
      <c r="D7" s="35">
        <v>47</v>
      </c>
      <c r="E7" s="35">
        <v>1</v>
      </c>
      <c r="F7" s="35">
        <v>0</v>
      </c>
      <c r="G7" s="35">
        <v>0</v>
      </c>
      <c r="H7" s="35" t="s">
        <v>93</v>
      </c>
      <c r="I7" s="35" t="s">
        <v>94</v>
      </c>
      <c r="J7" s="35" t="s">
        <v>95</v>
      </c>
      <c r="K7" s="35" t="s">
        <v>96</v>
      </c>
      <c r="L7" s="35" t="s">
        <v>97</v>
      </c>
      <c r="M7" s="36" t="s">
        <v>98</v>
      </c>
      <c r="N7" s="36" t="s">
        <v>99</v>
      </c>
      <c r="O7" s="36">
        <v>49.09</v>
      </c>
      <c r="P7" s="36">
        <v>2860</v>
      </c>
      <c r="Q7" s="36">
        <v>29785</v>
      </c>
      <c r="R7" s="36">
        <v>318.08</v>
      </c>
      <c r="S7" s="36">
        <v>93.64</v>
      </c>
      <c r="T7" s="36">
        <v>14536</v>
      </c>
      <c r="U7" s="36">
        <v>26.53</v>
      </c>
      <c r="V7" s="36">
        <v>547.91</v>
      </c>
      <c r="W7" s="36">
        <v>82.85</v>
      </c>
      <c r="X7" s="36">
        <v>81.69</v>
      </c>
      <c r="Y7" s="36">
        <v>84.06</v>
      </c>
      <c r="Z7" s="36">
        <v>80.540000000000006</v>
      </c>
      <c r="AA7" s="36">
        <v>68.03</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798.42</v>
      </c>
      <c r="BE7" s="36">
        <v>804.68</v>
      </c>
      <c r="BF7" s="36">
        <v>764.74</v>
      </c>
      <c r="BG7" s="36">
        <v>744.47</v>
      </c>
      <c r="BH7" s="36">
        <v>772.6</v>
      </c>
      <c r="BI7" s="36">
        <v>1355.28</v>
      </c>
      <c r="BJ7" s="36">
        <v>1321.78</v>
      </c>
      <c r="BK7" s="36">
        <v>1326.51</v>
      </c>
      <c r="BL7" s="36">
        <v>1285.3599999999999</v>
      </c>
      <c r="BM7" s="36">
        <v>1246.73</v>
      </c>
      <c r="BN7" s="36">
        <v>1242.9000000000001</v>
      </c>
      <c r="BO7" s="36">
        <v>68.400000000000006</v>
      </c>
      <c r="BP7" s="36">
        <v>66.98</v>
      </c>
      <c r="BQ7" s="36">
        <v>69.31</v>
      </c>
      <c r="BR7" s="36">
        <v>66.150000000000006</v>
      </c>
      <c r="BS7" s="36">
        <v>57.27</v>
      </c>
      <c r="BT7" s="36">
        <v>54.56</v>
      </c>
      <c r="BU7" s="36">
        <v>54.57</v>
      </c>
      <c r="BV7" s="36">
        <v>54.4</v>
      </c>
      <c r="BW7" s="36">
        <v>54.45</v>
      </c>
      <c r="BX7" s="36">
        <v>54.33</v>
      </c>
      <c r="BY7" s="36">
        <v>33.35</v>
      </c>
      <c r="BZ7" s="36">
        <v>218.12</v>
      </c>
      <c r="CA7" s="36">
        <v>221.76</v>
      </c>
      <c r="CB7" s="36">
        <v>217.43</v>
      </c>
      <c r="CC7" s="36">
        <v>233.82</v>
      </c>
      <c r="CD7" s="36">
        <v>251.22</v>
      </c>
      <c r="CE7" s="36">
        <v>314.44</v>
      </c>
      <c r="CF7" s="36">
        <v>318.02999999999997</v>
      </c>
      <c r="CG7" s="36">
        <v>325.14</v>
      </c>
      <c r="CH7" s="36">
        <v>332.75</v>
      </c>
      <c r="CI7" s="36">
        <v>341.05</v>
      </c>
      <c r="CJ7" s="36">
        <v>524.69000000000005</v>
      </c>
      <c r="CK7" s="36">
        <v>61.62</v>
      </c>
      <c r="CL7" s="36">
        <v>64.22</v>
      </c>
      <c r="CM7" s="36">
        <v>64.489999999999995</v>
      </c>
      <c r="CN7" s="36">
        <v>63.88</v>
      </c>
      <c r="CO7" s="36">
        <v>69.7</v>
      </c>
      <c r="CP7" s="36">
        <v>64.3</v>
      </c>
      <c r="CQ7" s="36">
        <v>63.99</v>
      </c>
      <c r="CR7" s="36">
        <v>62.01</v>
      </c>
      <c r="CS7" s="36">
        <v>60.68</v>
      </c>
      <c r="CT7" s="36">
        <v>59.87</v>
      </c>
      <c r="CU7" s="36">
        <v>57.58</v>
      </c>
      <c r="CV7" s="36">
        <v>85.72</v>
      </c>
      <c r="CW7" s="36">
        <v>80.650000000000006</v>
      </c>
      <c r="CX7" s="36">
        <v>79.33</v>
      </c>
      <c r="CY7" s="36">
        <v>76.959999999999994</v>
      </c>
      <c r="CZ7" s="36">
        <v>76.42</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0.02</v>
      </c>
      <c r="EE7" s="36">
        <v>0.05</v>
      </c>
      <c r="EF7" s="36">
        <v>0.25</v>
      </c>
      <c r="EG7" s="36">
        <v>0.2</v>
      </c>
      <c r="EH7" s="36">
        <v>0.62</v>
      </c>
      <c r="EI7" s="36">
        <v>0.59</v>
      </c>
      <c r="EJ7" s="36">
        <v>0.64</v>
      </c>
      <c r="EK7" s="36">
        <v>0.55000000000000004</v>
      </c>
      <c r="EL7" s="36">
        <v>0.54</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国東市</cp:lastModifiedBy>
  <cp:lastPrinted>2017-02-03T03:09:36Z</cp:lastPrinted>
  <dcterms:created xsi:type="dcterms:W3CDTF">2016-12-02T02:23:03Z</dcterms:created>
  <dcterms:modified xsi:type="dcterms:W3CDTF">2017-02-03T03:09:37Z</dcterms:modified>
  <cp:category/>
</cp:coreProperties>
</file>