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上水・簡水業務関係\-=県照会等=-\H20～\経営比較分析表\H28\0127　経営比較分析表\回答\"/>
    </mc:Choice>
  </mc:AlternateContent>
  <workbookProtection workbookPassword="8649" lockStructure="1"/>
  <bookViews>
    <workbookView xWindow="240" yWindow="60" windowWidth="14940" windowHeight="7875"/>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AI10" i="4" s="1"/>
  <c r="S6" i="5"/>
  <c r="AY8" i="4" s="1"/>
  <c r="R6" i="5"/>
  <c r="AQ8" i="4" s="1"/>
  <c r="Q6" i="5"/>
  <c r="P6" i="5"/>
  <c r="O6" i="5"/>
  <c r="N6" i="5"/>
  <c r="M6" i="5"/>
  <c r="L6" i="5"/>
  <c r="K6" i="5"/>
  <c r="R8" i="4" s="1"/>
  <c r="J6" i="5"/>
  <c r="J8" i="4" s="1"/>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Z10" i="4"/>
  <c r="R10" i="4"/>
  <c r="J10" i="4"/>
  <c r="B10" i="4"/>
  <c r="AI8" i="4"/>
  <c r="Z8" i="4"/>
  <c r="B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<sst xmlns="http://schemas.openxmlformats.org/spreadsheetml/2006/main" count="218" uniqueCount="108">
  <si>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</si>
  <si>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</si>
  <si>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</si>
  <si>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</si>
  <si>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</si>
  <si>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</si>
  <si>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</si>
  <si>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</si>
  <si>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</si>
  <si>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</si>
  <si>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</si>
  <si>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</si>
  <si>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</si>
  <si>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</si>
  <si>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</si>
  <si>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</si>
  <si>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</si>
  <si>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</si>
  <si>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</si>
  <si>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</si>
  <si>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</si>
  <si>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</si>
  <si>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</si>
  <si>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</si>
  <si>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</si>
  <si>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</si>
  <si>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</si>
  <si>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</si>
  <si>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</si>
  <si>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</si>
  <si>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</si>
  <si>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</si>
  <si>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</si>
  <si>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</si>
  <si>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</si>
  <si>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</si>
  <si>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</si>
  <si>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</si>
  <si>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</si>
  <si>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</si>
  <si>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</si>
  <si>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</si>
  <si>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</si>
  <si>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</si>
  <si>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</si>
  <si>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</si>
  <si>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</si>
  <si>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</si>
  <si>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</si>
  <si>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</si>
  <si>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</si>
  <si>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</si>
  <si>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</si>
  <si>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</si>
  <si>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</si>
  <si>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</si>
  <si>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</si>
  <si>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</si>
  <si>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</si>
  <si>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</si>
  <si>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</si>
  <si>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</si>
  <si>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</si>
  <si>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</si>
  <si>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</si>
  <si>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</si>
  <si>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</si>
  <si>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</si>
  <si>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</si>
  <si>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</si>
  <si>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</si>
  <si>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</si>
  <si>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</si>
  <si>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</si>
  <si>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</si>
  <si>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</si>
  <si>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</si>
  <si>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</si>
  <si>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</si>
  <si>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</si>
  <si>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</si>
  <si>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</si>
  <si>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</si>
  <si>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</si>
  <si>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</si>
  <si>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</si>
  <si>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</si>
  <si>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</si>
  <si>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</si>
  <si>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</si>
  <si>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</si>
  <si>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</si>
  <si>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</si>
  <si>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大分県　臼杵市</t>
  </si>
  <si>
    <t>法非適用</t>
  </si>
  <si>
    <t>水道事業</t>
  </si>
  <si>
    <t>簡易水道事業</t>
  </si>
  <si>
    <t>D4</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</si>
  <si>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</si>
  <si>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</si>
  <si>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</si>
  <si>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</si>
  <si>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</si>
  <si>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</si>
  <si>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</si>
  <si>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当市の簡易水道は、中臼杵、東神野、上北の３地区の簡易水道を法非適用特別会計で運営している。運営方法は、水道企業職員が兼務し維持管理等を同時に実施することで効率化を進めている。
上北簡易水道が平成29年度に水道事業と統合することから、今後残り二つの簡易水道についても水道事業との統合を見据えて、投資計画や料金面のシュミレーションなどを進めていく予定である。</t>
    <rPh sb="88" eb="90">
      <t>カミキタ</t>
    </rPh>
    <rPh sb="90" eb="92">
      <t>カンイ</t>
    </rPh>
    <rPh sb="92" eb="94">
      <t>スイドウ</t>
    </rPh>
    <rPh sb="95" eb="97">
      <t>ヘイセイ</t>
    </rPh>
    <rPh sb="99" eb="100">
      <t>ネン</t>
    </rPh>
    <rPh sb="100" eb="101">
      <t>ド</t>
    </rPh>
    <rPh sb="102" eb="104">
      <t>スイドウ</t>
    </rPh>
    <rPh sb="104" eb="106">
      <t>ジギョウ</t>
    </rPh>
    <rPh sb="107" eb="109">
      <t>トウゴウ</t>
    </rPh>
    <rPh sb="116" eb="118">
      <t>コンゴ</t>
    </rPh>
    <rPh sb="118" eb="119">
      <t>ノコ</t>
    </rPh>
    <rPh sb="120" eb="121">
      <t>フタ</t>
    </rPh>
    <rPh sb="123" eb="125">
      <t>カンイ</t>
    </rPh>
    <rPh sb="125" eb="127">
      <t>スイドウ</t>
    </rPh>
    <rPh sb="146" eb="148">
      <t>トウシ</t>
    </rPh>
    <rPh sb="148" eb="150">
      <t>ケイカク</t>
    </rPh>
    <phoneticPr fontId="4"/>
  </si>
  <si>
    <t>当該年度に更新した管路延長の割合を示す管路更新率は、他都市と比べ低い水準で推移している。平成26年度に更新率が上昇しているのは、上北簡易水道が整備され、決算に加わったことによるものである。臼杵市の簡易水道は比較的新しい施設であるため、今後は管の耐震化等計画的に整備していく必要がある。</t>
    <rPh sb="0" eb="2">
      <t>トウガイ</t>
    </rPh>
    <rPh sb="2" eb="4">
      <t>ネンド</t>
    </rPh>
    <rPh sb="5" eb="7">
      <t>コウシン</t>
    </rPh>
    <rPh sb="9" eb="11">
      <t>カンロ</t>
    </rPh>
    <rPh sb="11" eb="13">
      <t>エンチョウ</t>
    </rPh>
    <rPh sb="14" eb="16">
      <t>ワリアイ</t>
    </rPh>
    <rPh sb="17" eb="18">
      <t>シメ</t>
    </rPh>
    <rPh sb="19" eb="21">
      <t>カンロ</t>
    </rPh>
    <rPh sb="21" eb="23">
      <t>コウシン</t>
    </rPh>
    <rPh sb="23" eb="24">
      <t>リツ</t>
    </rPh>
    <rPh sb="26" eb="29">
      <t>タトシ</t>
    </rPh>
    <rPh sb="30" eb="31">
      <t>クラ</t>
    </rPh>
    <rPh sb="32" eb="33">
      <t>ヒク</t>
    </rPh>
    <rPh sb="34" eb="36">
      <t>スイジュン</t>
    </rPh>
    <rPh sb="37" eb="39">
      <t>スイイ</t>
    </rPh>
    <rPh sb="44" eb="46">
      <t>ヘイセイ</t>
    </rPh>
    <rPh sb="48" eb="49">
      <t>ネン</t>
    </rPh>
    <rPh sb="49" eb="50">
      <t>ド</t>
    </rPh>
    <rPh sb="51" eb="53">
      <t>コウシン</t>
    </rPh>
    <rPh sb="53" eb="54">
      <t>リツ</t>
    </rPh>
    <rPh sb="55" eb="57">
      <t>ジョウショウ</t>
    </rPh>
    <rPh sb="64" eb="66">
      <t>カミキタ</t>
    </rPh>
    <rPh sb="66" eb="68">
      <t>カンイ</t>
    </rPh>
    <rPh sb="68" eb="70">
      <t>スイドウ</t>
    </rPh>
    <rPh sb="71" eb="73">
      <t>セイビ</t>
    </rPh>
    <rPh sb="76" eb="78">
      <t>ケッサン</t>
    </rPh>
    <rPh sb="79" eb="80">
      <t>クワ</t>
    </rPh>
    <rPh sb="94" eb="97">
      <t>ウスキシ</t>
    </rPh>
    <rPh sb="98" eb="100">
      <t>カンイ</t>
    </rPh>
    <rPh sb="100" eb="102">
      <t>スイドウ</t>
    </rPh>
    <rPh sb="103" eb="106">
      <t>ヒカクテキ</t>
    </rPh>
    <rPh sb="106" eb="107">
      <t>アタラ</t>
    </rPh>
    <rPh sb="109" eb="111">
      <t>シセツ</t>
    </rPh>
    <rPh sb="117" eb="119">
      <t>コンゴ</t>
    </rPh>
    <rPh sb="120" eb="121">
      <t>カン</t>
    </rPh>
    <rPh sb="122" eb="125">
      <t>タイシンカ</t>
    </rPh>
    <rPh sb="125" eb="126">
      <t>トウ</t>
    </rPh>
    <rPh sb="126" eb="129">
      <t>ケイカクテキ</t>
    </rPh>
    <rPh sb="130" eb="132">
      <t>セイビ</t>
    </rPh>
    <rPh sb="136" eb="138">
      <t>ヒツヨウ</t>
    </rPh>
    <phoneticPr fontId="4"/>
  </si>
  <si>
    <t>当市の簡易水道事業については、平成26年度以降維持管理のみとなっている。
①単年度収支の指標である収益的収支比率は100％に届いておらず、厳しい経営状況であるが昨年度と比較して4.9ポイント改善した。
④企業債残高については、類似団体と比較しても全国平均と比較しても依然として大きく上回っている。しかし平成25年度をピークに減少していることから、今後も会計運営を圧迫しないよう減らしていく。
⑤給水に係る費用がどの程度給水収益で賄えているかを表した指標である料金回収率は、昨年度より1.78ポイント改善した。今後も支出を抑えながら改善を図る。
⑥有収水量1㎥あたりどれだけの費用がかかっているかを表す指標である給水原価については、類似団体平均を下回っている。今後も臼杵市の簡易水道事業の規模にあった給水原価で推移していくよう費用の見直し等が必要である。
⑦配水能力に対する配水量の割合を示し、施設の利用状況を判断する指標である施設利用率は、類似団体平均及び全国平均を上回っている。平成26年度は上北簡易水道が新たに加わったものの、供用開始後一時十分な配水が行われなかったため施設の利用率が下がっている。今後も漏水等に注意し、利用率をさらに上げていく必要がある。
⑧施設の稼働状況が収益につながっているかを判断する指標である有収率は、類似団体平均及び全国平均ともに上回っている。今後もこの高い状態を維持していく必要がある。</t>
    <rPh sb="80" eb="83">
      <t>サクネンド</t>
    </rPh>
    <rPh sb="84" eb="86">
      <t>ヒカク</t>
    </rPh>
    <rPh sb="95" eb="97">
      <t>カイゼン</t>
    </rPh>
    <rPh sb="102" eb="104">
      <t>キギョウ</t>
    </rPh>
    <rPh sb="104" eb="105">
      <t>サイ</t>
    </rPh>
    <rPh sb="105" eb="107">
      <t>ザンダカ</t>
    </rPh>
    <rPh sb="113" eb="115">
      <t>ルイジ</t>
    </rPh>
    <rPh sb="115" eb="117">
      <t>ダンタイ</t>
    </rPh>
    <rPh sb="118" eb="120">
      <t>ヒカク</t>
    </rPh>
    <rPh sb="123" eb="125">
      <t>ゼンコク</t>
    </rPh>
    <rPh sb="125" eb="127">
      <t>ヘイキン</t>
    </rPh>
    <rPh sb="128" eb="130">
      <t>ヒカク</t>
    </rPh>
    <rPh sb="133" eb="135">
      <t>イゼン</t>
    </rPh>
    <rPh sb="138" eb="139">
      <t>オオ</t>
    </rPh>
    <rPh sb="141" eb="143">
      <t>ウワマワ</t>
    </rPh>
    <rPh sb="151" eb="153">
      <t>ヘイセイ</t>
    </rPh>
    <rPh sb="155" eb="156">
      <t>ネン</t>
    </rPh>
    <rPh sb="156" eb="157">
      <t>ド</t>
    </rPh>
    <rPh sb="162" eb="164">
      <t>ゲンショウ</t>
    </rPh>
    <rPh sb="173" eb="175">
      <t>コンゴ</t>
    </rPh>
    <rPh sb="176" eb="178">
      <t>カイケイ</t>
    </rPh>
    <rPh sb="178" eb="180">
      <t>ウンエイ</t>
    </rPh>
    <rPh sb="181" eb="183">
      <t>アッパク</t>
    </rPh>
    <rPh sb="188" eb="189">
      <t>ヘ</t>
    </rPh>
    <rPh sb="197" eb="199">
      <t>キュウスイ</t>
    </rPh>
    <rPh sb="200" eb="201">
      <t>カカ</t>
    </rPh>
    <rPh sb="202" eb="204">
      <t>ヒヨウ</t>
    </rPh>
    <rPh sb="207" eb="209">
      <t>テイド</t>
    </rPh>
    <rPh sb="209" eb="211">
      <t>キュウスイ</t>
    </rPh>
    <rPh sb="211" eb="213">
      <t>シュウエキ</t>
    </rPh>
    <rPh sb="214" eb="215">
      <t>マカナ</t>
    </rPh>
    <rPh sb="221" eb="222">
      <t>アラワ</t>
    </rPh>
    <rPh sb="224" eb="226">
      <t>シヒョウ</t>
    </rPh>
    <rPh sb="229" eb="231">
      <t>リョウキン</t>
    </rPh>
    <rPh sb="231" eb="233">
      <t>カイシュウ</t>
    </rPh>
    <rPh sb="233" eb="234">
      <t>リツ</t>
    </rPh>
    <rPh sb="236" eb="239">
      <t>サクネンド</t>
    </rPh>
    <rPh sb="249" eb="251">
      <t>カイゼン</t>
    </rPh>
    <rPh sb="254" eb="256">
      <t>コンゴ</t>
    </rPh>
    <rPh sb="257" eb="259">
      <t>シシュツ</t>
    </rPh>
    <rPh sb="260" eb="261">
      <t>オサ</t>
    </rPh>
    <rPh sb="265" eb="267">
      <t>カイゼン</t>
    </rPh>
    <rPh sb="268" eb="269">
      <t>ハカ</t>
    </rPh>
    <rPh sb="273" eb="275">
      <t>ユウシュウ</t>
    </rPh>
    <rPh sb="275" eb="277">
      <t>スイリョウ</t>
    </rPh>
    <rPh sb="287" eb="289">
      <t>ヒヨウ</t>
    </rPh>
    <rPh sb="298" eb="299">
      <t>アラワ</t>
    </rPh>
    <rPh sb="300" eb="302">
      <t>シヒョウ</t>
    </rPh>
    <rPh sb="305" eb="307">
      <t>キュウスイ</t>
    </rPh>
    <rPh sb="307" eb="309">
      <t>ゲンカ</t>
    </rPh>
    <rPh sb="315" eb="317">
      <t>ルイジ</t>
    </rPh>
    <rPh sb="317" eb="319">
      <t>ダンタイ</t>
    </rPh>
    <rPh sb="319" eb="321">
      <t>ヘイキン</t>
    </rPh>
    <rPh sb="322" eb="324">
      <t>シタマワ</t>
    </rPh>
    <rPh sb="329" eb="331">
      <t>コンゴ</t>
    </rPh>
    <rPh sb="332" eb="335">
      <t>ウスキシ</t>
    </rPh>
    <rPh sb="336" eb="338">
      <t>カンイ</t>
    </rPh>
    <rPh sb="338" eb="340">
      <t>スイドウ</t>
    </rPh>
    <rPh sb="340" eb="342">
      <t>ジギョウ</t>
    </rPh>
    <rPh sb="343" eb="345">
      <t>キボ</t>
    </rPh>
    <rPh sb="349" eb="351">
      <t>キュウスイ</t>
    </rPh>
    <rPh sb="351" eb="353">
      <t>ゲンカ</t>
    </rPh>
    <rPh sb="354" eb="356">
      <t>スイイ</t>
    </rPh>
    <rPh sb="362" eb="364">
      <t>ヒヨウ</t>
    </rPh>
    <rPh sb="365" eb="367">
      <t>ミナオ</t>
    </rPh>
    <rPh sb="368" eb="369">
      <t>トウ</t>
    </rPh>
    <rPh sb="370" eb="372">
      <t>ヒツヨウ</t>
    </rPh>
    <rPh sb="378" eb="380">
      <t>ハイスイ</t>
    </rPh>
    <rPh sb="380" eb="382">
      <t>ノウリョク</t>
    </rPh>
    <rPh sb="383" eb="384">
      <t>タイ</t>
    </rPh>
    <rPh sb="386" eb="388">
      <t>ハイスイ</t>
    </rPh>
    <rPh sb="388" eb="389">
      <t>リョウ</t>
    </rPh>
    <rPh sb="390" eb="392">
      <t>ワリアイ</t>
    </rPh>
    <rPh sb="393" eb="394">
      <t>シメ</t>
    </rPh>
    <rPh sb="396" eb="398">
      <t>シセツ</t>
    </rPh>
    <rPh sb="399" eb="401">
      <t>リヨウ</t>
    </rPh>
    <rPh sb="401" eb="403">
      <t>ジョウキョウ</t>
    </rPh>
    <rPh sb="404" eb="406">
      <t>ハンダン</t>
    </rPh>
    <rPh sb="408" eb="410">
      <t>シヒョウ</t>
    </rPh>
    <rPh sb="413" eb="415">
      <t>シセツ</t>
    </rPh>
    <rPh sb="415" eb="418">
      <t>リヨウリツ</t>
    </rPh>
    <rPh sb="420" eb="422">
      <t>ルイジ</t>
    </rPh>
    <rPh sb="422" eb="424">
      <t>ダンタイ</t>
    </rPh>
    <rPh sb="424" eb="426">
      <t>ヘイキン</t>
    </rPh>
    <rPh sb="426" eb="427">
      <t>オヨ</t>
    </rPh>
    <rPh sb="428" eb="430">
      <t>ゼンコク</t>
    </rPh>
    <rPh sb="430" eb="432">
      <t>ヘイキン</t>
    </rPh>
    <rPh sb="433" eb="435">
      <t>ウワマワ</t>
    </rPh>
    <rPh sb="440" eb="442">
      <t>ヘイセイ</t>
    </rPh>
    <rPh sb="444" eb="445">
      <t>ネン</t>
    </rPh>
    <rPh sb="445" eb="446">
      <t>ド</t>
    </rPh>
    <rPh sb="447" eb="449">
      <t>カミキタ</t>
    </rPh>
    <rPh sb="449" eb="451">
      <t>カンイ</t>
    </rPh>
    <rPh sb="451" eb="453">
      <t>スイドウ</t>
    </rPh>
    <rPh sb="454" eb="455">
      <t>アラ</t>
    </rPh>
    <rPh sb="457" eb="458">
      <t>カ</t>
    </rPh>
    <rPh sb="465" eb="467">
      <t>キョウヨウ</t>
    </rPh>
    <rPh sb="467" eb="470">
      <t>カイシゴ</t>
    </rPh>
    <rPh sb="470" eb="472">
      <t>イチジ</t>
    </rPh>
    <rPh sb="472" eb="474">
      <t>ジュウブン</t>
    </rPh>
    <rPh sb="475" eb="477">
      <t>ハイスイ</t>
    </rPh>
    <rPh sb="478" eb="479">
      <t>オコナ</t>
    </rPh>
    <rPh sb="487" eb="489">
      <t>シセツ</t>
    </rPh>
    <rPh sb="490" eb="493">
      <t>リヨウリツ</t>
    </rPh>
    <rPh sb="494" eb="495">
      <t>サ</t>
    </rPh>
    <rPh sb="501" eb="503">
      <t>コンゴ</t>
    </rPh>
    <rPh sb="504" eb="506">
      <t>ロウスイ</t>
    </rPh>
    <rPh sb="506" eb="507">
      <t>トウ</t>
    </rPh>
    <rPh sb="508" eb="510">
      <t>チュウイ</t>
    </rPh>
    <rPh sb="512" eb="515">
      <t>リヨウリツ</t>
    </rPh>
    <rPh sb="519" eb="520">
      <t>ア</t>
    </rPh>
    <rPh sb="524" eb="526">
      <t>ヒツヨウ</t>
    </rPh>
    <rPh sb="532" eb="534">
      <t>シセツ</t>
    </rPh>
    <rPh sb="535" eb="537">
      <t>カドウ</t>
    </rPh>
    <rPh sb="537" eb="539">
      <t>ジョウキョウ</t>
    </rPh>
    <rPh sb="540" eb="542">
      <t>シュウエキ</t>
    </rPh>
    <rPh sb="552" eb="554">
      <t>ハンダン</t>
    </rPh>
    <rPh sb="556" eb="558">
      <t>シヒョウ</t>
    </rPh>
    <rPh sb="561" eb="563">
      <t>ユウシュウ</t>
    </rPh>
    <rPh sb="563" eb="564">
      <t>リツ</t>
    </rPh>
    <rPh sb="566" eb="568">
      <t>ルイジ</t>
    </rPh>
    <rPh sb="568" eb="570">
      <t>ダンタイ</t>
    </rPh>
    <rPh sb="570" eb="572">
      <t>ヘイキン</t>
    </rPh>
    <rPh sb="572" eb="573">
      <t>オヨ</t>
    </rPh>
    <rPh sb="574" eb="576">
      <t>ゼンコク</t>
    </rPh>
    <rPh sb="576" eb="578">
      <t>ヘイキン</t>
    </rPh>
    <rPh sb="581" eb="583">
      <t>ウワマワ</t>
    </rPh>
    <rPh sb="588" eb="590">
      <t>コンゴ</t>
    </rPh>
    <rPh sb="593" eb="594">
      <t>タカ</t>
    </rPh>
    <rPh sb="595" eb="597">
      <t>ジョウタイ</t>
    </rPh>
    <rPh sb="598" eb="600">
      <t>イジ</t>
    </rPh>
    <rPh sb="604" eb="606">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</si>
</sst>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c:v>
                </c:pt>
                <c:pt idx="1">
                  <c:v>0</c:v>
                </c:pt>
                <c:pt idx="2">
                  <c:v>0</c:v>
                </c:pt>
                <c:pt idx="3" formatCode="#,##0.00;&quot;△&quot;#,##0.00;&quot;-&quot;">
                  <c:v>22.53</c:v>
                </c:pt>
                <c:pt idx="4">
                  <c:v>0</c:v>
                </c:pt>
              </c:numCache>
            </c:numRef>
          </c:val>
        </c:ser>
        <c:dLbls>
          <c:showLegendKey val="0"/>
          <c:showVal val="0"/>
          <c:showCatName val="0"/>
          <c:showSerName val="0"/>
          <c:showPercent val="0"/>
          <c:showBubbleSize val="0"/>
        </c:dLbls>
        <c:gapWidth val="150"/>
        <c:axId val="106274992"/>
        <c:axId val="180840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0.61</c:v>
                </c:pt>
                <c:pt idx="1">
                  <c:v>0.37</c:v>
                </c:pt>
                <c:pt idx="2">
                  <c:v>0.7</c:v>
                </c:pt>
                <c:pt idx="3">
                  <c:v>0.91</c:v>
                </c:pt>
                <c:pt idx="4">
                  <c:v>1.26</c:v>
                </c:pt>
              </c:numCache>
            </c:numRef>
          </c:val>
          <c:smooth val="0"/>
        </c:ser>
        <c:dLbls>
          <c:showLegendKey val="0"/>
          <c:showVal val="0"/>
          <c:showCatName val="0"/>
          <c:showSerName val="0"/>
          <c:showPercent val="0"/>
          <c:showBubbleSize val="0"/>
        </c:dLbls>
        <c:marker val="1"/>
        <c:smooth val="0"/>
        <c:axId val="106274992"/>
        <c:axId val="180840184"/>
      </c:lineChart>
      <c:dateAx>
        <c:axId val="106274992"/>
        <c:scaling>
          <c:orientation val="minMax"/>
        </c:scaling>
        <c:delete val="1"/>
        <c:axPos val="b"/>
        <c:numFmt formatCode="ge" sourceLinked="1"/>
        <c:majorTickMark val="none"/>
        <c:minorTickMark val="none"/>
        <c:tickLblPos val="none"/>
        <c:crossAx val="180840184"/>
        <c:crosses val="autoZero"/>
        <c:auto val="1"/>
        <c:lblOffset val="100"/>
        <c:baseTimeUnit val="years"/>
      </c:dateAx>
      <c:valAx>
        <c:axId val="180840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27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52.53</c:v>
                </c:pt>
                <c:pt idx="1">
                  <c:v>52.74</c:v>
                </c:pt>
                <c:pt idx="2">
                  <c:v>52.7</c:v>
                </c:pt>
                <c:pt idx="3">
                  <c:v>44.55</c:v>
                </c:pt>
                <c:pt idx="4">
                  <c:v>50.42</c:v>
                </c:pt>
              </c:numCache>
            </c:numRef>
          </c:val>
        </c:ser>
        <c:dLbls>
          <c:showLegendKey val="0"/>
          <c:showVal val="0"/>
          <c:showCatName val="0"/>
          <c:showSerName val="0"/>
          <c:showPercent val="0"/>
          <c:showBubbleSize val="0"/>
        </c:dLbls>
        <c:gapWidth val="150"/>
        <c:axId val="181670408"/>
        <c:axId val="181670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50.66</c:v>
                </c:pt>
                <c:pt idx="1">
                  <c:v>51.11</c:v>
                </c:pt>
                <c:pt idx="2">
                  <c:v>50.49</c:v>
                </c:pt>
                <c:pt idx="3">
                  <c:v>48.36</c:v>
                </c:pt>
                <c:pt idx="4">
                  <c:v>48.7</c:v>
                </c:pt>
              </c:numCache>
            </c:numRef>
          </c:val>
          <c:smooth val="0"/>
        </c:ser>
        <c:dLbls>
          <c:showLegendKey val="0"/>
          <c:showVal val="0"/>
          <c:showCatName val="0"/>
          <c:showSerName val="0"/>
          <c:showPercent val="0"/>
          <c:showBubbleSize val="0"/>
        </c:dLbls>
        <c:marker val="1"/>
        <c:smooth val="0"/>
        <c:axId val="181670408"/>
        <c:axId val="181670800"/>
      </c:lineChart>
      <c:dateAx>
        <c:axId val="181670408"/>
        <c:scaling>
          <c:orientation val="minMax"/>
        </c:scaling>
        <c:delete val="1"/>
        <c:axPos val="b"/>
        <c:numFmt formatCode="ge" sourceLinked="1"/>
        <c:majorTickMark val="none"/>
        <c:minorTickMark val="none"/>
        <c:tickLblPos val="none"/>
        <c:crossAx val="181670800"/>
        <c:crosses val="autoZero"/>
        <c:auto val="1"/>
        <c:lblOffset val="100"/>
        <c:baseTimeUnit val="years"/>
      </c:dateAx>
      <c:valAx>
        <c:axId val="181670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670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94.06</c:v>
                </c:pt>
                <c:pt idx="1">
                  <c:v>94.06</c:v>
                </c:pt>
                <c:pt idx="2">
                  <c:v>94.06</c:v>
                </c:pt>
                <c:pt idx="3">
                  <c:v>93.05</c:v>
                </c:pt>
                <c:pt idx="4">
                  <c:v>92</c:v>
                </c:pt>
              </c:numCache>
            </c:numRef>
          </c:val>
        </c:ser>
        <c:dLbls>
          <c:showLegendKey val="0"/>
          <c:showVal val="0"/>
          <c:showCatName val="0"/>
          <c:showSerName val="0"/>
          <c:showPercent val="0"/>
          <c:showBubbleSize val="0"/>
        </c:dLbls>
        <c:gapWidth val="150"/>
        <c:axId val="107242776"/>
        <c:axId val="181671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74.13</c:v>
                </c:pt>
                <c:pt idx="1">
                  <c:v>74.16</c:v>
                </c:pt>
                <c:pt idx="2">
                  <c:v>74.209999999999994</c:v>
                </c:pt>
                <c:pt idx="3">
                  <c:v>75.239999999999995</c:v>
                </c:pt>
                <c:pt idx="4">
                  <c:v>74.959999999999994</c:v>
                </c:pt>
              </c:numCache>
            </c:numRef>
          </c:val>
          <c:smooth val="0"/>
        </c:ser>
        <c:dLbls>
          <c:showLegendKey val="0"/>
          <c:showVal val="0"/>
          <c:showCatName val="0"/>
          <c:showSerName val="0"/>
          <c:showPercent val="0"/>
          <c:showBubbleSize val="0"/>
        </c:dLbls>
        <c:marker val="1"/>
        <c:smooth val="0"/>
        <c:axId val="107242776"/>
        <c:axId val="181671976"/>
      </c:lineChart>
      <c:dateAx>
        <c:axId val="107242776"/>
        <c:scaling>
          <c:orientation val="minMax"/>
        </c:scaling>
        <c:delete val="1"/>
        <c:axPos val="b"/>
        <c:numFmt formatCode="ge" sourceLinked="1"/>
        <c:majorTickMark val="none"/>
        <c:minorTickMark val="none"/>
        <c:tickLblPos val="none"/>
        <c:crossAx val="181671976"/>
        <c:crosses val="autoZero"/>
        <c:auto val="1"/>
        <c:lblOffset val="100"/>
        <c:baseTimeUnit val="years"/>
      </c:dateAx>
      <c:valAx>
        <c:axId val="181671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242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58.79</c:v>
                </c:pt>
                <c:pt idx="1">
                  <c:v>53.92</c:v>
                </c:pt>
                <c:pt idx="2">
                  <c:v>54.16</c:v>
                </c:pt>
                <c:pt idx="3">
                  <c:v>46.89</c:v>
                </c:pt>
                <c:pt idx="4">
                  <c:v>51.79</c:v>
                </c:pt>
              </c:numCache>
            </c:numRef>
          </c:val>
        </c:ser>
        <c:dLbls>
          <c:showLegendKey val="0"/>
          <c:showVal val="0"/>
          <c:showCatName val="0"/>
          <c:showSerName val="0"/>
          <c:showPercent val="0"/>
          <c:showBubbleSize val="0"/>
        </c:dLbls>
        <c:gapWidth val="150"/>
        <c:axId val="181350904"/>
        <c:axId val="181353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68.61</c:v>
                </c:pt>
                <c:pt idx="1">
                  <c:v>70.760000000000005</c:v>
                </c:pt>
                <c:pt idx="2">
                  <c:v>71.66</c:v>
                </c:pt>
                <c:pt idx="3">
                  <c:v>73.06</c:v>
                </c:pt>
                <c:pt idx="4">
                  <c:v>72.03</c:v>
                </c:pt>
              </c:numCache>
            </c:numRef>
          </c:val>
          <c:smooth val="0"/>
        </c:ser>
        <c:dLbls>
          <c:showLegendKey val="0"/>
          <c:showVal val="0"/>
          <c:showCatName val="0"/>
          <c:showSerName val="0"/>
          <c:showPercent val="0"/>
          <c:showBubbleSize val="0"/>
        </c:dLbls>
        <c:marker val="1"/>
        <c:smooth val="0"/>
        <c:axId val="181350904"/>
        <c:axId val="181353336"/>
      </c:lineChart>
      <c:dateAx>
        <c:axId val="181350904"/>
        <c:scaling>
          <c:orientation val="minMax"/>
        </c:scaling>
        <c:delete val="1"/>
        <c:axPos val="b"/>
        <c:numFmt formatCode="ge" sourceLinked="1"/>
        <c:majorTickMark val="none"/>
        <c:minorTickMark val="none"/>
        <c:tickLblPos val="none"/>
        <c:crossAx val="181353336"/>
        <c:crosses val="autoZero"/>
        <c:auto val="1"/>
        <c:lblOffset val="100"/>
        <c:baseTimeUnit val="years"/>
      </c:dateAx>
      <c:valAx>
        <c:axId val="181353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350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1414104"/>
        <c:axId val="181414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1414104"/>
        <c:axId val="181414488"/>
      </c:lineChart>
      <c:dateAx>
        <c:axId val="181414104"/>
        <c:scaling>
          <c:orientation val="minMax"/>
        </c:scaling>
        <c:delete val="1"/>
        <c:axPos val="b"/>
        <c:numFmt formatCode="ge" sourceLinked="1"/>
        <c:majorTickMark val="none"/>
        <c:minorTickMark val="none"/>
        <c:tickLblPos val="none"/>
        <c:crossAx val="181414488"/>
        <c:crosses val="autoZero"/>
        <c:auto val="1"/>
        <c:lblOffset val="100"/>
        <c:baseTimeUnit val="years"/>
      </c:dateAx>
      <c:valAx>
        <c:axId val="181414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414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1460400"/>
        <c:axId val="181460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1460400"/>
        <c:axId val="181460784"/>
      </c:lineChart>
      <c:dateAx>
        <c:axId val="181460400"/>
        <c:scaling>
          <c:orientation val="minMax"/>
        </c:scaling>
        <c:delete val="1"/>
        <c:axPos val="b"/>
        <c:numFmt formatCode="ge" sourceLinked="1"/>
        <c:majorTickMark val="none"/>
        <c:minorTickMark val="none"/>
        <c:tickLblPos val="none"/>
        <c:crossAx val="181460784"/>
        <c:crosses val="autoZero"/>
        <c:auto val="1"/>
        <c:lblOffset val="100"/>
        <c:baseTimeUnit val="years"/>
      </c:dateAx>
      <c:valAx>
        <c:axId val="181460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460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7239640"/>
        <c:axId val="107240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7239640"/>
        <c:axId val="107240032"/>
      </c:lineChart>
      <c:dateAx>
        <c:axId val="107239640"/>
        <c:scaling>
          <c:orientation val="minMax"/>
        </c:scaling>
        <c:delete val="1"/>
        <c:axPos val="b"/>
        <c:numFmt formatCode="ge" sourceLinked="1"/>
        <c:majorTickMark val="none"/>
        <c:minorTickMark val="none"/>
        <c:tickLblPos val="none"/>
        <c:crossAx val="107240032"/>
        <c:crosses val="autoZero"/>
        <c:auto val="1"/>
        <c:lblOffset val="100"/>
        <c:baseTimeUnit val="years"/>
      </c:dateAx>
      <c:valAx>
        <c:axId val="1072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239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7243168"/>
        <c:axId val="107243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7243168"/>
        <c:axId val="107243560"/>
      </c:lineChart>
      <c:dateAx>
        <c:axId val="107243168"/>
        <c:scaling>
          <c:orientation val="minMax"/>
        </c:scaling>
        <c:delete val="1"/>
        <c:axPos val="b"/>
        <c:numFmt formatCode="ge" sourceLinked="1"/>
        <c:majorTickMark val="none"/>
        <c:minorTickMark val="none"/>
        <c:tickLblPos val="none"/>
        <c:crossAx val="107243560"/>
        <c:crosses val="autoZero"/>
        <c:auto val="1"/>
        <c:lblOffset val="100"/>
        <c:baseTimeUnit val="years"/>
      </c:dateAx>
      <c:valAx>
        <c:axId val="107243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243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6412</c:v>
                </c:pt>
                <c:pt idx="1">
                  <c:v>6990.48</c:v>
                </c:pt>
                <c:pt idx="2">
                  <c:v>7270.61</c:v>
                </c:pt>
                <c:pt idx="3">
                  <c:v>6594.43</c:v>
                </c:pt>
                <c:pt idx="4">
                  <c:v>5556.41</c:v>
                </c:pt>
              </c:numCache>
            </c:numRef>
          </c:val>
        </c:ser>
        <c:dLbls>
          <c:showLegendKey val="0"/>
          <c:showVal val="0"/>
          <c:showCatName val="0"/>
          <c:showSerName val="0"/>
          <c:showPercent val="0"/>
          <c:showBubbleSize val="0"/>
        </c:dLbls>
        <c:gapWidth val="150"/>
        <c:axId val="107242384"/>
        <c:axId val="107241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1442.51</c:v>
                </c:pt>
                <c:pt idx="1">
                  <c:v>1496.15</c:v>
                </c:pt>
                <c:pt idx="2">
                  <c:v>1462.56</c:v>
                </c:pt>
                <c:pt idx="3">
                  <c:v>1486.62</c:v>
                </c:pt>
                <c:pt idx="4">
                  <c:v>1510.14</c:v>
                </c:pt>
              </c:numCache>
            </c:numRef>
          </c:val>
          <c:smooth val="0"/>
        </c:ser>
        <c:dLbls>
          <c:showLegendKey val="0"/>
          <c:showVal val="0"/>
          <c:showCatName val="0"/>
          <c:showSerName val="0"/>
          <c:showPercent val="0"/>
          <c:showBubbleSize val="0"/>
        </c:dLbls>
        <c:marker val="1"/>
        <c:smooth val="0"/>
        <c:axId val="107242384"/>
        <c:axId val="107241992"/>
      </c:lineChart>
      <c:dateAx>
        <c:axId val="107242384"/>
        <c:scaling>
          <c:orientation val="minMax"/>
        </c:scaling>
        <c:delete val="1"/>
        <c:axPos val="b"/>
        <c:numFmt formatCode="ge" sourceLinked="1"/>
        <c:majorTickMark val="none"/>
        <c:minorTickMark val="none"/>
        <c:tickLblPos val="none"/>
        <c:crossAx val="107241992"/>
        <c:crosses val="autoZero"/>
        <c:auto val="1"/>
        <c:lblOffset val="100"/>
        <c:baseTimeUnit val="years"/>
      </c:dateAx>
      <c:valAx>
        <c:axId val="107241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242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25.42</c:v>
                </c:pt>
                <c:pt idx="1">
                  <c:v>23.61</c:v>
                </c:pt>
                <c:pt idx="2">
                  <c:v>22.7</c:v>
                </c:pt>
                <c:pt idx="3">
                  <c:v>23.83</c:v>
                </c:pt>
                <c:pt idx="4">
                  <c:v>25.61</c:v>
                </c:pt>
              </c:numCache>
            </c:numRef>
          </c:val>
        </c:ser>
        <c:dLbls>
          <c:showLegendKey val="0"/>
          <c:showVal val="0"/>
          <c:showCatName val="0"/>
          <c:showSerName val="0"/>
          <c:showPercent val="0"/>
          <c:showBubbleSize val="0"/>
        </c:dLbls>
        <c:gapWidth val="150"/>
        <c:axId val="107244736"/>
        <c:axId val="107245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33.299999999999997</c:v>
                </c:pt>
                <c:pt idx="1">
                  <c:v>33.01</c:v>
                </c:pt>
                <c:pt idx="2">
                  <c:v>32.39</c:v>
                </c:pt>
                <c:pt idx="3">
                  <c:v>24.39</c:v>
                </c:pt>
                <c:pt idx="4">
                  <c:v>22.67</c:v>
                </c:pt>
              </c:numCache>
            </c:numRef>
          </c:val>
          <c:smooth val="0"/>
        </c:ser>
        <c:dLbls>
          <c:showLegendKey val="0"/>
          <c:showVal val="0"/>
          <c:showCatName val="0"/>
          <c:showSerName val="0"/>
          <c:showPercent val="0"/>
          <c:showBubbleSize val="0"/>
        </c:dLbls>
        <c:marker val="1"/>
        <c:smooth val="0"/>
        <c:axId val="107244736"/>
        <c:axId val="107245128"/>
      </c:lineChart>
      <c:dateAx>
        <c:axId val="107244736"/>
        <c:scaling>
          <c:orientation val="minMax"/>
        </c:scaling>
        <c:delete val="1"/>
        <c:axPos val="b"/>
        <c:numFmt formatCode="ge" sourceLinked="1"/>
        <c:majorTickMark val="none"/>
        <c:minorTickMark val="none"/>
        <c:tickLblPos val="none"/>
        <c:crossAx val="107245128"/>
        <c:crosses val="autoZero"/>
        <c:auto val="1"/>
        <c:lblOffset val="100"/>
        <c:baseTimeUnit val="years"/>
      </c:dateAx>
      <c:valAx>
        <c:axId val="107245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244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678.85</c:v>
                </c:pt>
                <c:pt idx="1">
                  <c:v>694.63</c:v>
                </c:pt>
                <c:pt idx="2">
                  <c:v>726.33</c:v>
                </c:pt>
                <c:pt idx="3">
                  <c:v>707.62</c:v>
                </c:pt>
                <c:pt idx="4">
                  <c:v>672.95</c:v>
                </c:pt>
              </c:numCache>
            </c:numRef>
          </c:val>
        </c:ser>
        <c:dLbls>
          <c:showLegendKey val="0"/>
          <c:showVal val="0"/>
          <c:showCatName val="0"/>
          <c:showSerName val="0"/>
          <c:showPercent val="0"/>
          <c:showBubbleSize val="0"/>
        </c:dLbls>
        <c:gapWidth val="150"/>
        <c:axId val="181668840"/>
        <c:axId val="181669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526.57000000000005</c:v>
                </c:pt>
                <c:pt idx="1">
                  <c:v>523.08000000000004</c:v>
                </c:pt>
                <c:pt idx="2">
                  <c:v>530.83000000000004</c:v>
                </c:pt>
                <c:pt idx="3">
                  <c:v>734.18</c:v>
                </c:pt>
                <c:pt idx="4">
                  <c:v>789.62</c:v>
                </c:pt>
              </c:numCache>
            </c:numRef>
          </c:val>
          <c:smooth val="0"/>
        </c:ser>
        <c:dLbls>
          <c:showLegendKey val="0"/>
          <c:showVal val="0"/>
          <c:showCatName val="0"/>
          <c:showSerName val="0"/>
          <c:showPercent val="0"/>
          <c:showBubbleSize val="0"/>
        </c:dLbls>
        <c:marker val="1"/>
        <c:smooth val="0"/>
        <c:axId val="181668840"/>
        <c:axId val="181669232"/>
      </c:lineChart>
      <c:dateAx>
        <c:axId val="181668840"/>
        <c:scaling>
          <c:orientation val="minMax"/>
        </c:scaling>
        <c:delete val="1"/>
        <c:axPos val="b"/>
        <c:numFmt formatCode="ge" sourceLinked="1"/>
        <c:majorTickMark val="none"/>
        <c:minorTickMark val="none"/>
        <c:tickLblPos val="none"/>
        <c:crossAx val="181669232"/>
        <c:crosses val="autoZero"/>
        <c:auto val="1"/>
        <c:lblOffset val="100"/>
        <c:baseTimeUnit val="years"/>
      </c:dateAx>
      <c:valAx>
        <c:axId val="181669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668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W13" zoomScale="70" zoomScaleNormal="70" workbookViewId="0">
      <selection activeCell="CC38" sqref="CC38"/>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大分県　臼杵市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3"/>
      <c r="D7" s="43"/>
      <c r="E7" s="43"/>
      <c r="F7" s="43"/>
      <c r="G7" s="43"/>
      <c r="H7" s="43"/>
      <c r="I7" s="44"/>
      <c r="J7" s="42" t="s">
        <v>2</v>
      </c>
      <c r="K7" s="43"/>
      <c r="L7" s="43"/>
      <c r="M7" s="43"/>
      <c r="N7" s="43"/>
      <c r="O7" s="43"/>
      <c r="P7" s="43"/>
      <c r="Q7" s="44"/>
      <c r="R7" s="42" t="s">
        <v>3</v>
      </c>
      <c r="S7" s="43"/>
      <c r="T7" s="43"/>
      <c r="U7" s="43"/>
      <c r="V7" s="43"/>
      <c r="W7" s="43"/>
      <c r="X7" s="43"/>
      <c r="Y7" s="44"/>
      <c r="Z7" s="42" t="s">
        <v>4</v>
      </c>
      <c r="AA7" s="43"/>
      <c r="AB7" s="43"/>
      <c r="AC7" s="43"/>
      <c r="AD7" s="43"/>
      <c r="AE7" s="43"/>
      <c r="AF7" s="43"/>
      <c r="AG7" s="44"/>
      <c r="AH7" s="3"/>
      <c r="AI7" s="42" t="s">
        <v>5</v>
      </c>
      <c r="AJ7" s="43"/>
      <c r="AK7" s="43"/>
      <c r="AL7" s="43"/>
      <c r="AM7" s="43"/>
      <c r="AN7" s="43"/>
      <c r="AO7" s="43"/>
      <c r="AP7" s="44"/>
      <c r="AQ7" s="45" t="s">
        <v>6</v>
      </c>
      <c r="AR7" s="45"/>
      <c r="AS7" s="45"/>
      <c r="AT7" s="45"/>
      <c r="AU7" s="45"/>
      <c r="AV7" s="45"/>
      <c r="AW7" s="45"/>
      <c r="AX7" s="45"/>
      <c r="AY7" s="45" t="s">
        <v>7</v>
      </c>
      <c r="AZ7" s="45"/>
      <c r="BA7" s="45"/>
      <c r="BB7" s="45"/>
      <c r="BC7" s="45"/>
      <c r="BD7" s="45"/>
      <c r="BE7" s="45"/>
      <c r="BF7" s="45"/>
      <c r="BG7" s="3"/>
      <c r="BH7" s="3"/>
      <c r="BI7" s="3"/>
      <c r="BJ7" s="3"/>
      <c r="BK7" s="3"/>
      <c r="BL7" s="4" t="s">
        <v>8</v>
      </c>
      <c r="BM7" s="5"/>
      <c r="BN7" s="5"/>
      <c r="BO7" s="5"/>
      <c r="BP7" s="5"/>
      <c r="BQ7" s="5"/>
      <c r="BR7" s="5"/>
      <c r="BS7" s="5"/>
      <c r="BT7" s="5"/>
      <c r="BU7" s="5"/>
      <c r="BV7" s="5"/>
      <c r="BW7" s="5"/>
      <c r="BX7" s="5"/>
      <c r="BY7" s="6"/>
    </row>
    <row r="8" spans="1:78" ht="18.75" customHeight="1">
      <c r="A8" s="2"/>
      <c r="B8" s="51" t="str">
        <f>データ!I6</f>
        <v>法非適用</v>
      </c>
      <c r="C8" s="52"/>
      <c r="D8" s="52"/>
      <c r="E8" s="52"/>
      <c r="F8" s="52"/>
      <c r="G8" s="52"/>
      <c r="H8" s="52"/>
      <c r="I8" s="53"/>
      <c r="J8" s="51" t="str">
        <f>データ!J6</f>
        <v>水道事業</v>
      </c>
      <c r="K8" s="52"/>
      <c r="L8" s="52"/>
      <c r="M8" s="52"/>
      <c r="N8" s="52"/>
      <c r="O8" s="52"/>
      <c r="P8" s="52"/>
      <c r="Q8" s="53"/>
      <c r="R8" s="51" t="str">
        <f>データ!K6</f>
        <v>簡易水道事業</v>
      </c>
      <c r="S8" s="52"/>
      <c r="T8" s="52"/>
      <c r="U8" s="52"/>
      <c r="V8" s="52"/>
      <c r="W8" s="52"/>
      <c r="X8" s="52"/>
      <c r="Y8" s="53"/>
      <c r="Z8" s="51" t="str">
        <f>データ!L6</f>
        <v>D4</v>
      </c>
      <c r="AA8" s="52"/>
      <c r="AB8" s="52"/>
      <c r="AC8" s="52"/>
      <c r="AD8" s="52"/>
      <c r="AE8" s="52"/>
      <c r="AF8" s="52"/>
      <c r="AG8" s="53"/>
      <c r="AH8" s="3"/>
      <c r="AI8" s="54">
        <f>データ!Q6</f>
        <v>40443</v>
      </c>
      <c r="AJ8" s="55"/>
      <c r="AK8" s="55"/>
      <c r="AL8" s="55"/>
      <c r="AM8" s="55"/>
      <c r="AN8" s="55"/>
      <c r="AO8" s="55"/>
      <c r="AP8" s="56"/>
      <c r="AQ8" s="46">
        <f>データ!R6</f>
        <v>291.2</v>
      </c>
      <c r="AR8" s="46"/>
      <c r="AS8" s="46"/>
      <c r="AT8" s="46"/>
      <c r="AU8" s="46"/>
      <c r="AV8" s="46"/>
      <c r="AW8" s="46"/>
      <c r="AX8" s="46"/>
      <c r="AY8" s="46">
        <f>データ!S6</f>
        <v>138.88</v>
      </c>
      <c r="AZ8" s="46"/>
      <c r="BA8" s="46"/>
      <c r="BB8" s="46"/>
      <c r="BC8" s="46"/>
      <c r="BD8" s="46"/>
      <c r="BE8" s="46"/>
      <c r="BF8" s="46"/>
      <c r="BG8" s="3"/>
      <c r="BH8" s="3"/>
      <c r="BI8" s="3"/>
      <c r="BJ8" s="3"/>
      <c r="BK8" s="3"/>
      <c r="BL8" s="47" t="s">
        <v>9</v>
      </c>
      <c r="BM8" s="48"/>
      <c r="BN8" s="7" t="s">
        <v>10</v>
      </c>
      <c r="BO8" s="8"/>
      <c r="BP8" s="8"/>
      <c r="BQ8" s="8"/>
      <c r="BR8" s="8"/>
      <c r="BS8" s="8"/>
      <c r="BT8" s="8"/>
      <c r="BU8" s="8"/>
      <c r="BV8" s="8"/>
      <c r="BW8" s="8"/>
      <c r="BX8" s="8"/>
      <c r="BY8" s="9"/>
    </row>
    <row r="9" spans="1:78" ht="18.75" customHeight="1">
      <c r="A9" s="2"/>
      <c r="B9" s="45" t="s">
        <v>11</v>
      </c>
      <c r="C9" s="45"/>
      <c r="D9" s="45"/>
      <c r="E9" s="45"/>
      <c r="F9" s="45"/>
      <c r="G9" s="45"/>
      <c r="H9" s="45"/>
      <c r="I9" s="45"/>
      <c r="J9" s="45" t="s">
        <v>12</v>
      </c>
      <c r="K9" s="45"/>
      <c r="L9" s="45"/>
      <c r="M9" s="45"/>
      <c r="N9" s="45"/>
      <c r="O9" s="45"/>
      <c r="P9" s="45"/>
      <c r="Q9" s="45"/>
      <c r="R9" s="45" t="s">
        <v>13</v>
      </c>
      <c r="S9" s="45"/>
      <c r="T9" s="45"/>
      <c r="U9" s="45"/>
      <c r="V9" s="45"/>
      <c r="W9" s="45"/>
      <c r="X9" s="45"/>
      <c r="Y9" s="45"/>
      <c r="Z9" s="45" t="s">
        <v>14</v>
      </c>
      <c r="AA9" s="45"/>
      <c r="AB9" s="45"/>
      <c r="AC9" s="45"/>
      <c r="AD9" s="45"/>
      <c r="AE9" s="45"/>
      <c r="AF9" s="45"/>
      <c r="AG9" s="45"/>
      <c r="AH9" s="3"/>
      <c r="AI9" s="45" t="s">
        <v>15</v>
      </c>
      <c r="AJ9" s="45"/>
      <c r="AK9" s="45"/>
      <c r="AL9" s="45"/>
      <c r="AM9" s="45"/>
      <c r="AN9" s="45"/>
      <c r="AO9" s="45"/>
      <c r="AP9" s="45"/>
      <c r="AQ9" s="45" t="s">
        <v>16</v>
      </c>
      <c r="AR9" s="45"/>
      <c r="AS9" s="45"/>
      <c r="AT9" s="45"/>
      <c r="AU9" s="45"/>
      <c r="AV9" s="45"/>
      <c r="AW9" s="45"/>
      <c r="AX9" s="45"/>
      <c r="AY9" s="45" t="s">
        <v>17</v>
      </c>
      <c r="AZ9" s="45"/>
      <c r="BA9" s="45"/>
      <c r="BB9" s="45"/>
      <c r="BC9" s="45"/>
      <c r="BD9" s="45"/>
      <c r="BE9" s="45"/>
      <c r="BF9" s="45"/>
      <c r="BG9" s="3"/>
      <c r="BH9" s="3"/>
      <c r="BI9" s="3"/>
      <c r="BJ9" s="3"/>
      <c r="BK9" s="3"/>
      <c r="BL9" s="49" t="s">
        <v>18</v>
      </c>
      <c r="BM9" s="50"/>
      <c r="BN9" s="10" t="s">
        <v>19</v>
      </c>
      <c r="BO9" s="11"/>
      <c r="BP9" s="11"/>
      <c r="BQ9" s="11"/>
      <c r="BR9" s="11"/>
      <c r="BS9" s="11"/>
      <c r="BT9" s="11"/>
      <c r="BU9" s="11"/>
      <c r="BV9" s="11"/>
      <c r="BW9" s="11"/>
      <c r="BX9" s="11"/>
      <c r="BY9" s="12"/>
    </row>
    <row r="10" spans="1:78" ht="18.75" customHeight="1">
      <c r="A10" s="2"/>
      <c r="B10" s="46" t="str">
        <f>データ!M6</f>
        <v>-</v>
      </c>
      <c r="C10" s="46"/>
      <c r="D10" s="46"/>
      <c r="E10" s="46"/>
      <c r="F10" s="46"/>
      <c r="G10" s="46"/>
      <c r="H10" s="46"/>
      <c r="I10" s="46"/>
      <c r="J10" s="46" t="str">
        <f>データ!N6</f>
        <v>該当数値なし</v>
      </c>
      <c r="K10" s="46"/>
      <c r="L10" s="46"/>
      <c r="M10" s="46"/>
      <c r="N10" s="46"/>
      <c r="O10" s="46"/>
      <c r="P10" s="46"/>
      <c r="Q10" s="46"/>
      <c r="R10" s="46">
        <f>データ!O6</f>
        <v>2.27</v>
      </c>
      <c r="S10" s="46"/>
      <c r="T10" s="46"/>
      <c r="U10" s="46"/>
      <c r="V10" s="46"/>
      <c r="W10" s="46"/>
      <c r="X10" s="46"/>
      <c r="Y10" s="46"/>
      <c r="Z10" s="80">
        <f>データ!P6</f>
        <v>2930</v>
      </c>
      <c r="AA10" s="80"/>
      <c r="AB10" s="80"/>
      <c r="AC10" s="80"/>
      <c r="AD10" s="80"/>
      <c r="AE10" s="80"/>
      <c r="AF10" s="80"/>
      <c r="AG10" s="80"/>
      <c r="AH10" s="2"/>
      <c r="AI10" s="80">
        <f>データ!T6</f>
        <v>914</v>
      </c>
      <c r="AJ10" s="80"/>
      <c r="AK10" s="80"/>
      <c r="AL10" s="80"/>
      <c r="AM10" s="80"/>
      <c r="AN10" s="80"/>
      <c r="AO10" s="80"/>
      <c r="AP10" s="80"/>
      <c r="AQ10" s="46">
        <f>データ!U6</f>
        <v>8.0500000000000007</v>
      </c>
      <c r="AR10" s="46"/>
      <c r="AS10" s="46"/>
      <c r="AT10" s="46"/>
      <c r="AU10" s="46"/>
      <c r="AV10" s="46"/>
      <c r="AW10" s="46"/>
      <c r="AX10" s="46"/>
      <c r="AY10" s="46">
        <f>データ!V6</f>
        <v>113.54</v>
      </c>
      <c r="AZ10" s="46"/>
      <c r="BA10" s="46"/>
      <c r="BB10" s="46"/>
      <c r="BC10" s="46"/>
      <c r="BD10" s="46"/>
      <c r="BE10" s="46"/>
      <c r="BF10" s="46"/>
      <c r="BG10" s="3"/>
      <c r="BH10" s="3"/>
      <c r="BI10" s="3"/>
      <c r="BJ10" s="2"/>
      <c r="BK10" s="2"/>
      <c r="BL10" s="64" t="s">
        <v>20</v>
      </c>
      <c r="BM10" s="65"/>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22</v>
      </c>
      <c r="BM11" s="66"/>
      <c r="BN11" s="66"/>
      <c r="BO11" s="66"/>
      <c r="BP11" s="66"/>
      <c r="BQ11" s="66"/>
      <c r="BR11" s="66"/>
      <c r="BS11" s="66"/>
      <c r="BT11" s="66"/>
      <c r="BU11" s="66"/>
      <c r="BV11" s="66"/>
      <c r="BW11" s="66"/>
      <c r="BX11" s="66"/>
      <c r="BY11" s="66"/>
      <c r="BZ11" s="6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c r="A14" s="2"/>
      <c r="B14" s="68" t="s">
        <v>23</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24</v>
      </c>
      <c r="BM14" s="75"/>
      <c r="BN14" s="75"/>
      <c r="BO14" s="75"/>
      <c r="BP14" s="75"/>
      <c r="BQ14" s="75"/>
      <c r="BR14" s="75"/>
      <c r="BS14" s="75"/>
      <c r="BT14" s="75"/>
      <c r="BU14" s="75"/>
      <c r="BV14" s="75"/>
      <c r="BW14" s="75"/>
      <c r="BX14" s="75"/>
      <c r="BY14" s="75"/>
      <c r="BZ14" s="76"/>
    </row>
    <row r="15" spans="1:78" ht="13.5" customHeight="1">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7" t="s">
        <v>107</v>
      </c>
      <c r="BM16" s="58"/>
      <c r="BN16" s="58"/>
      <c r="BO16" s="58"/>
      <c r="BP16" s="58"/>
      <c r="BQ16" s="58"/>
      <c r="BR16" s="58"/>
      <c r="BS16" s="58"/>
      <c r="BT16" s="58"/>
      <c r="BU16" s="58"/>
      <c r="BV16" s="58"/>
      <c r="BW16" s="58"/>
      <c r="BX16" s="58"/>
      <c r="BY16" s="58"/>
      <c r="BZ16" s="5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7"/>
      <c r="BM17" s="58"/>
      <c r="BN17" s="58"/>
      <c r="BO17" s="58"/>
      <c r="BP17" s="58"/>
      <c r="BQ17" s="58"/>
      <c r="BR17" s="58"/>
      <c r="BS17" s="58"/>
      <c r="BT17" s="58"/>
      <c r="BU17" s="58"/>
      <c r="BV17" s="58"/>
      <c r="BW17" s="58"/>
      <c r="BX17" s="58"/>
      <c r="BY17" s="58"/>
      <c r="BZ17" s="5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7"/>
      <c r="BM18" s="58"/>
      <c r="BN18" s="58"/>
      <c r="BO18" s="58"/>
      <c r="BP18" s="58"/>
      <c r="BQ18" s="58"/>
      <c r="BR18" s="58"/>
      <c r="BS18" s="58"/>
      <c r="BT18" s="58"/>
      <c r="BU18" s="58"/>
      <c r="BV18" s="58"/>
      <c r="BW18" s="58"/>
      <c r="BX18" s="58"/>
      <c r="BY18" s="58"/>
      <c r="BZ18" s="5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7"/>
      <c r="BM19" s="58"/>
      <c r="BN19" s="58"/>
      <c r="BO19" s="58"/>
      <c r="BP19" s="58"/>
      <c r="BQ19" s="58"/>
      <c r="BR19" s="58"/>
      <c r="BS19" s="58"/>
      <c r="BT19" s="58"/>
      <c r="BU19" s="58"/>
      <c r="BV19" s="58"/>
      <c r="BW19" s="58"/>
      <c r="BX19" s="58"/>
      <c r="BY19" s="58"/>
      <c r="BZ19" s="5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7"/>
      <c r="BM20" s="58"/>
      <c r="BN20" s="58"/>
      <c r="BO20" s="58"/>
      <c r="BP20" s="58"/>
      <c r="BQ20" s="58"/>
      <c r="BR20" s="58"/>
      <c r="BS20" s="58"/>
      <c r="BT20" s="58"/>
      <c r="BU20" s="58"/>
      <c r="BV20" s="58"/>
      <c r="BW20" s="58"/>
      <c r="BX20" s="58"/>
      <c r="BY20" s="58"/>
      <c r="BZ20" s="5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7"/>
      <c r="BM21" s="58"/>
      <c r="BN21" s="58"/>
      <c r="BO21" s="58"/>
      <c r="BP21" s="58"/>
      <c r="BQ21" s="58"/>
      <c r="BR21" s="58"/>
      <c r="BS21" s="58"/>
      <c r="BT21" s="58"/>
      <c r="BU21" s="58"/>
      <c r="BV21" s="58"/>
      <c r="BW21" s="58"/>
      <c r="BX21" s="58"/>
      <c r="BY21" s="58"/>
      <c r="BZ21" s="5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7"/>
      <c r="BM22" s="58"/>
      <c r="BN22" s="58"/>
      <c r="BO22" s="58"/>
      <c r="BP22" s="58"/>
      <c r="BQ22" s="58"/>
      <c r="BR22" s="58"/>
      <c r="BS22" s="58"/>
      <c r="BT22" s="58"/>
      <c r="BU22" s="58"/>
      <c r="BV22" s="58"/>
      <c r="BW22" s="58"/>
      <c r="BX22" s="58"/>
      <c r="BY22" s="58"/>
      <c r="BZ22" s="5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7"/>
      <c r="BM23" s="58"/>
      <c r="BN23" s="58"/>
      <c r="BO23" s="58"/>
      <c r="BP23" s="58"/>
      <c r="BQ23" s="58"/>
      <c r="BR23" s="58"/>
      <c r="BS23" s="58"/>
      <c r="BT23" s="58"/>
      <c r="BU23" s="58"/>
      <c r="BV23" s="58"/>
      <c r="BW23" s="58"/>
      <c r="BX23" s="58"/>
      <c r="BY23" s="58"/>
      <c r="BZ23" s="5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7"/>
      <c r="BM24" s="58"/>
      <c r="BN24" s="58"/>
      <c r="BO24" s="58"/>
      <c r="BP24" s="58"/>
      <c r="BQ24" s="58"/>
      <c r="BR24" s="58"/>
      <c r="BS24" s="58"/>
      <c r="BT24" s="58"/>
      <c r="BU24" s="58"/>
      <c r="BV24" s="58"/>
      <c r="BW24" s="58"/>
      <c r="BX24" s="58"/>
      <c r="BY24" s="58"/>
      <c r="BZ24" s="5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7"/>
      <c r="BM25" s="58"/>
      <c r="BN25" s="58"/>
      <c r="BO25" s="58"/>
      <c r="BP25" s="58"/>
      <c r="BQ25" s="58"/>
      <c r="BR25" s="58"/>
      <c r="BS25" s="58"/>
      <c r="BT25" s="58"/>
      <c r="BU25" s="58"/>
      <c r="BV25" s="58"/>
      <c r="BW25" s="58"/>
      <c r="BX25" s="58"/>
      <c r="BY25" s="58"/>
      <c r="BZ25" s="5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7"/>
      <c r="BM26" s="58"/>
      <c r="BN26" s="58"/>
      <c r="BO26" s="58"/>
      <c r="BP26" s="58"/>
      <c r="BQ26" s="58"/>
      <c r="BR26" s="58"/>
      <c r="BS26" s="58"/>
      <c r="BT26" s="58"/>
      <c r="BU26" s="58"/>
      <c r="BV26" s="58"/>
      <c r="BW26" s="58"/>
      <c r="BX26" s="58"/>
      <c r="BY26" s="58"/>
      <c r="BZ26" s="5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7"/>
      <c r="BM27" s="58"/>
      <c r="BN27" s="58"/>
      <c r="BO27" s="58"/>
      <c r="BP27" s="58"/>
      <c r="BQ27" s="58"/>
      <c r="BR27" s="58"/>
      <c r="BS27" s="58"/>
      <c r="BT27" s="58"/>
      <c r="BU27" s="58"/>
      <c r="BV27" s="58"/>
      <c r="BW27" s="58"/>
      <c r="BX27" s="58"/>
      <c r="BY27" s="58"/>
      <c r="BZ27" s="5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7"/>
      <c r="BM28" s="58"/>
      <c r="BN28" s="58"/>
      <c r="BO28" s="58"/>
      <c r="BP28" s="58"/>
      <c r="BQ28" s="58"/>
      <c r="BR28" s="58"/>
      <c r="BS28" s="58"/>
      <c r="BT28" s="58"/>
      <c r="BU28" s="58"/>
      <c r="BV28" s="58"/>
      <c r="BW28" s="58"/>
      <c r="BX28" s="58"/>
      <c r="BY28" s="58"/>
      <c r="BZ28" s="5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7"/>
      <c r="BM29" s="58"/>
      <c r="BN29" s="58"/>
      <c r="BO29" s="58"/>
      <c r="BP29" s="58"/>
      <c r="BQ29" s="58"/>
      <c r="BR29" s="58"/>
      <c r="BS29" s="58"/>
      <c r="BT29" s="58"/>
      <c r="BU29" s="58"/>
      <c r="BV29" s="58"/>
      <c r="BW29" s="58"/>
      <c r="BX29" s="58"/>
      <c r="BY29" s="58"/>
      <c r="BZ29" s="5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7"/>
      <c r="BM30" s="58"/>
      <c r="BN30" s="58"/>
      <c r="BO30" s="58"/>
      <c r="BP30" s="58"/>
      <c r="BQ30" s="58"/>
      <c r="BR30" s="58"/>
      <c r="BS30" s="58"/>
      <c r="BT30" s="58"/>
      <c r="BU30" s="58"/>
      <c r="BV30" s="58"/>
      <c r="BW30" s="58"/>
      <c r="BX30" s="58"/>
      <c r="BY30" s="58"/>
      <c r="BZ30" s="5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7"/>
      <c r="BM31" s="58"/>
      <c r="BN31" s="58"/>
      <c r="BO31" s="58"/>
      <c r="BP31" s="58"/>
      <c r="BQ31" s="58"/>
      <c r="BR31" s="58"/>
      <c r="BS31" s="58"/>
      <c r="BT31" s="58"/>
      <c r="BU31" s="58"/>
      <c r="BV31" s="58"/>
      <c r="BW31" s="58"/>
      <c r="BX31" s="58"/>
      <c r="BY31" s="58"/>
      <c r="BZ31" s="5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7"/>
      <c r="BM32" s="58"/>
      <c r="BN32" s="58"/>
      <c r="BO32" s="58"/>
      <c r="BP32" s="58"/>
      <c r="BQ32" s="58"/>
      <c r="BR32" s="58"/>
      <c r="BS32" s="58"/>
      <c r="BT32" s="58"/>
      <c r="BU32" s="58"/>
      <c r="BV32" s="58"/>
      <c r="BW32" s="58"/>
      <c r="BX32" s="58"/>
      <c r="BY32" s="58"/>
      <c r="BZ32" s="5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7"/>
      <c r="BM33" s="58"/>
      <c r="BN33" s="58"/>
      <c r="BO33" s="58"/>
      <c r="BP33" s="58"/>
      <c r="BQ33" s="58"/>
      <c r="BR33" s="58"/>
      <c r="BS33" s="58"/>
      <c r="BT33" s="58"/>
      <c r="BU33" s="58"/>
      <c r="BV33" s="58"/>
      <c r="BW33" s="58"/>
      <c r="BX33" s="58"/>
      <c r="BY33" s="58"/>
      <c r="BZ33" s="59"/>
    </row>
    <row r="34" spans="1:78" ht="13.5" customHeight="1">
      <c r="A34" s="2"/>
      <c r="B34" s="16"/>
      <c r="C34" s="63" t="s">
        <v>25</v>
      </c>
      <c r="D34" s="63"/>
      <c r="E34" s="63"/>
      <c r="F34" s="63"/>
      <c r="G34" s="63"/>
      <c r="H34" s="63"/>
      <c r="I34" s="63"/>
      <c r="J34" s="63"/>
      <c r="K34" s="63"/>
      <c r="L34" s="63"/>
      <c r="M34" s="63"/>
      <c r="N34" s="63"/>
      <c r="O34" s="63"/>
      <c r="P34" s="63"/>
      <c r="Q34" s="19"/>
      <c r="R34" s="63" t="s">
        <v>26</v>
      </c>
      <c r="S34" s="63"/>
      <c r="T34" s="63"/>
      <c r="U34" s="63"/>
      <c r="V34" s="63"/>
      <c r="W34" s="63"/>
      <c r="X34" s="63"/>
      <c r="Y34" s="63"/>
      <c r="Z34" s="63"/>
      <c r="AA34" s="63"/>
      <c r="AB34" s="63"/>
      <c r="AC34" s="63"/>
      <c r="AD34" s="63"/>
      <c r="AE34" s="63"/>
      <c r="AF34" s="19"/>
      <c r="AG34" s="63" t="s">
        <v>27</v>
      </c>
      <c r="AH34" s="63"/>
      <c r="AI34" s="63"/>
      <c r="AJ34" s="63"/>
      <c r="AK34" s="63"/>
      <c r="AL34" s="63"/>
      <c r="AM34" s="63"/>
      <c r="AN34" s="63"/>
      <c r="AO34" s="63"/>
      <c r="AP34" s="63"/>
      <c r="AQ34" s="63"/>
      <c r="AR34" s="63"/>
      <c r="AS34" s="63"/>
      <c r="AT34" s="63"/>
      <c r="AU34" s="19"/>
      <c r="AV34" s="63" t="s">
        <v>28</v>
      </c>
      <c r="AW34" s="63"/>
      <c r="AX34" s="63"/>
      <c r="AY34" s="63"/>
      <c r="AZ34" s="63"/>
      <c r="BA34" s="63"/>
      <c r="BB34" s="63"/>
      <c r="BC34" s="63"/>
      <c r="BD34" s="63"/>
      <c r="BE34" s="63"/>
      <c r="BF34" s="63"/>
      <c r="BG34" s="63"/>
      <c r="BH34" s="63"/>
      <c r="BI34" s="63"/>
      <c r="BJ34" s="18"/>
      <c r="BK34" s="2"/>
      <c r="BL34" s="57"/>
      <c r="BM34" s="58"/>
      <c r="BN34" s="58"/>
      <c r="BO34" s="58"/>
      <c r="BP34" s="58"/>
      <c r="BQ34" s="58"/>
      <c r="BR34" s="58"/>
      <c r="BS34" s="58"/>
      <c r="BT34" s="58"/>
      <c r="BU34" s="58"/>
      <c r="BV34" s="58"/>
      <c r="BW34" s="58"/>
      <c r="BX34" s="58"/>
      <c r="BY34" s="58"/>
      <c r="BZ34" s="59"/>
    </row>
    <row r="35" spans="1:78" ht="13.5" customHeight="1">
      <c r="A35" s="2"/>
      <c r="B35" s="16"/>
      <c r="C35" s="63"/>
      <c r="D35" s="63"/>
      <c r="E35" s="63"/>
      <c r="F35" s="63"/>
      <c r="G35" s="63"/>
      <c r="H35" s="63"/>
      <c r="I35" s="63"/>
      <c r="J35" s="63"/>
      <c r="K35" s="63"/>
      <c r="L35" s="63"/>
      <c r="M35" s="63"/>
      <c r="N35" s="63"/>
      <c r="O35" s="63"/>
      <c r="P35" s="63"/>
      <c r="Q35" s="19"/>
      <c r="R35" s="63"/>
      <c r="S35" s="63"/>
      <c r="T35" s="63"/>
      <c r="U35" s="63"/>
      <c r="V35" s="63"/>
      <c r="W35" s="63"/>
      <c r="X35" s="63"/>
      <c r="Y35" s="63"/>
      <c r="Z35" s="63"/>
      <c r="AA35" s="63"/>
      <c r="AB35" s="63"/>
      <c r="AC35" s="63"/>
      <c r="AD35" s="63"/>
      <c r="AE35" s="63"/>
      <c r="AF35" s="19"/>
      <c r="AG35" s="63"/>
      <c r="AH35" s="63"/>
      <c r="AI35" s="63"/>
      <c r="AJ35" s="63"/>
      <c r="AK35" s="63"/>
      <c r="AL35" s="63"/>
      <c r="AM35" s="63"/>
      <c r="AN35" s="63"/>
      <c r="AO35" s="63"/>
      <c r="AP35" s="63"/>
      <c r="AQ35" s="63"/>
      <c r="AR35" s="63"/>
      <c r="AS35" s="63"/>
      <c r="AT35" s="63"/>
      <c r="AU35" s="19"/>
      <c r="AV35" s="63"/>
      <c r="AW35" s="63"/>
      <c r="AX35" s="63"/>
      <c r="AY35" s="63"/>
      <c r="AZ35" s="63"/>
      <c r="BA35" s="63"/>
      <c r="BB35" s="63"/>
      <c r="BC35" s="63"/>
      <c r="BD35" s="63"/>
      <c r="BE35" s="63"/>
      <c r="BF35" s="63"/>
      <c r="BG35" s="63"/>
      <c r="BH35" s="63"/>
      <c r="BI35" s="63"/>
      <c r="BJ35" s="18"/>
      <c r="BK35" s="2"/>
      <c r="BL35" s="57"/>
      <c r="BM35" s="58"/>
      <c r="BN35" s="58"/>
      <c r="BO35" s="58"/>
      <c r="BP35" s="58"/>
      <c r="BQ35" s="58"/>
      <c r="BR35" s="58"/>
      <c r="BS35" s="58"/>
      <c r="BT35" s="58"/>
      <c r="BU35" s="58"/>
      <c r="BV35" s="58"/>
      <c r="BW35" s="58"/>
      <c r="BX35" s="58"/>
      <c r="BY35" s="58"/>
      <c r="BZ35" s="5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7"/>
      <c r="BM36" s="58"/>
      <c r="BN36" s="58"/>
      <c r="BO36" s="58"/>
      <c r="BP36" s="58"/>
      <c r="BQ36" s="58"/>
      <c r="BR36" s="58"/>
      <c r="BS36" s="58"/>
      <c r="BT36" s="58"/>
      <c r="BU36" s="58"/>
      <c r="BV36" s="58"/>
      <c r="BW36" s="58"/>
      <c r="BX36" s="58"/>
      <c r="BY36" s="58"/>
      <c r="BZ36" s="5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7"/>
      <c r="BM37" s="58"/>
      <c r="BN37" s="58"/>
      <c r="BO37" s="58"/>
      <c r="BP37" s="58"/>
      <c r="BQ37" s="58"/>
      <c r="BR37" s="58"/>
      <c r="BS37" s="58"/>
      <c r="BT37" s="58"/>
      <c r="BU37" s="58"/>
      <c r="BV37" s="58"/>
      <c r="BW37" s="58"/>
      <c r="BX37" s="58"/>
      <c r="BY37" s="58"/>
      <c r="BZ37" s="5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7"/>
      <c r="BM38" s="58"/>
      <c r="BN38" s="58"/>
      <c r="BO38" s="58"/>
      <c r="BP38" s="58"/>
      <c r="BQ38" s="58"/>
      <c r="BR38" s="58"/>
      <c r="BS38" s="58"/>
      <c r="BT38" s="58"/>
      <c r="BU38" s="58"/>
      <c r="BV38" s="58"/>
      <c r="BW38" s="58"/>
      <c r="BX38" s="58"/>
      <c r="BY38" s="58"/>
      <c r="BZ38" s="5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7"/>
      <c r="BM39" s="58"/>
      <c r="BN39" s="58"/>
      <c r="BO39" s="58"/>
      <c r="BP39" s="58"/>
      <c r="BQ39" s="58"/>
      <c r="BR39" s="58"/>
      <c r="BS39" s="58"/>
      <c r="BT39" s="58"/>
      <c r="BU39" s="58"/>
      <c r="BV39" s="58"/>
      <c r="BW39" s="58"/>
      <c r="BX39" s="58"/>
      <c r="BY39" s="58"/>
      <c r="BZ39" s="5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7"/>
      <c r="BM40" s="58"/>
      <c r="BN40" s="58"/>
      <c r="BO40" s="58"/>
      <c r="BP40" s="58"/>
      <c r="BQ40" s="58"/>
      <c r="BR40" s="58"/>
      <c r="BS40" s="58"/>
      <c r="BT40" s="58"/>
      <c r="BU40" s="58"/>
      <c r="BV40" s="58"/>
      <c r="BW40" s="58"/>
      <c r="BX40" s="58"/>
      <c r="BY40" s="58"/>
      <c r="BZ40" s="5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7"/>
      <c r="BM41" s="58"/>
      <c r="BN41" s="58"/>
      <c r="BO41" s="58"/>
      <c r="BP41" s="58"/>
      <c r="BQ41" s="58"/>
      <c r="BR41" s="58"/>
      <c r="BS41" s="58"/>
      <c r="BT41" s="58"/>
      <c r="BU41" s="58"/>
      <c r="BV41" s="58"/>
      <c r="BW41" s="58"/>
      <c r="BX41" s="58"/>
      <c r="BY41" s="58"/>
      <c r="BZ41" s="5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7"/>
      <c r="BM42" s="58"/>
      <c r="BN42" s="58"/>
      <c r="BO42" s="58"/>
      <c r="BP42" s="58"/>
      <c r="BQ42" s="58"/>
      <c r="BR42" s="58"/>
      <c r="BS42" s="58"/>
      <c r="BT42" s="58"/>
      <c r="BU42" s="58"/>
      <c r="BV42" s="58"/>
      <c r="BW42" s="58"/>
      <c r="BX42" s="58"/>
      <c r="BY42" s="58"/>
      <c r="BZ42" s="5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7"/>
      <c r="BM43" s="58"/>
      <c r="BN43" s="58"/>
      <c r="BO43" s="58"/>
      <c r="BP43" s="58"/>
      <c r="BQ43" s="58"/>
      <c r="BR43" s="58"/>
      <c r="BS43" s="58"/>
      <c r="BT43" s="58"/>
      <c r="BU43" s="58"/>
      <c r="BV43" s="58"/>
      <c r="BW43" s="58"/>
      <c r="BX43" s="58"/>
      <c r="BY43" s="58"/>
      <c r="BZ43" s="5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0"/>
      <c r="BM44" s="61"/>
      <c r="BN44" s="61"/>
      <c r="BO44" s="61"/>
      <c r="BP44" s="61"/>
      <c r="BQ44" s="61"/>
      <c r="BR44" s="61"/>
      <c r="BS44" s="61"/>
      <c r="BT44" s="61"/>
      <c r="BU44" s="61"/>
      <c r="BV44" s="61"/>
      <c r="BW44" s="61"/>
      <c r="BX44" s="61"/>
      <c r="BY44" s="61"/>
      <c r="BZ44" s="6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4" t="s">
        <v>29</v>
      </c>
      <c r="BM45" s="75"/>
      <c r="BN45" s="75"/>
      <c r="BO45" s="75"/>
      <c r="BP45" s="75"/>
      <c r="BQ45" s="75"/>
      <c r="BR45" s="75"/>
      <c r="BS45" s="75"/>
      <c r="BT45" s="75"/>
      <c r="BU45" s="75"/>
      <c r="BV45" s="75"/>
      <c r="BW45" s="75"/>
      <c r="BX45" s="75"/>
      <c r="BY45" s="75"/>
      <c r="BZ45" s="76"/>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7"/>
      <c r="BM46" s="78"/>
      <c r="BN46" s="78"/>
      <c r="BO46" s="78"/>
      <c r="BP46" s="78"/>
      <c r="BQ46" s="78"/>
      <c r="BR46" s="78"/>
      <c r="BS46" s="78"/>
      <c r="BT46" s="78"/>
      <c r="BU46" s="78"/>
      <c r="BV46" s="78"/>
      <c r="BW46" s="78"/>
      <c r="BX46" s="78"/>
      <c r="BY46" s="78"/>
      <c r="BZ46" s="79"/>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7" t="s">
        <v>106</v>
      </c>
      <c r="BM47" s="58"/>
      <c r="BN47" s="58"/>
      <c r="BO47" s="58"/>
      <c r="BP47" s="58"/>
      <c r="BQ47" s="58"/>
      <c r="BR47" s="58"/>
      <c r="BS47" s="58"/>
      <c r="BT47" s="58"/>
      <c r="BU47" s="58"/>
      <c r="BV47" s="58"/>
      <c r="BW47" s="58"/>
      <c r="BX47" s="58"/>
      <c r="BY47" s="58"/>
      <c r="BZ47" s="5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7"/>
      <c r="BM48" s="58"/>
      <c r="BN48" s="58"/>
      <c r="BO48" s="58"/>
      <c r="BP48" s="58"/>
      <c r="BQ48" s="58"/>
      <c r="BR48" s="58"/>
      <c r="BS48" s="58"/>
      <c r="BT48" s="58"/>
      <c r="BU48" s="58"/>
      <c r="BV48" s="58"/>
      <c r="BW48" s="58"/>
      <c r="BX48" s="58"/>
      <c r="BY48" s="58"/>
      <c r="BZ48" s="5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7"/>
      <c r="BM49" s="58"/>
      <c r="BN49" s="58"/>
      <c r="BO49" s="58"/>
      <c r="BP49" s="58"/>
      <c r="BQ49" s="58"/>
      <c r="BR49" s="58"/>
      <c r="BS49" s="58"/>
      <c r="BT49" s="58"/>
      <c r="BU49" s="58"/>
      <c r="BV49" s="58"/>
      <c r="BW49" s="58"/>
      <c r="BX49" s="58"/>
      <c r="BY49" s="58"/>
      <c r="BZ49" s="5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7"/>
      <c r="BM50" s="58"/>
      <c r="BN50" s="58"/>
      <c r="BO50" s="58"/>
      <c r="BP50" s="58"/>
      <c r="BQ50" s="58"/>
      <c r="BR50" s="58"/>
      <c r="BS50" s="58"/>
      <c r="BT50" s="58"/>
      <c r="BU50" s="58"/>
      <c r="BV50" s="58"/>
      <c r="BW50" s="58"/>
      <c r="BX50" s="58"/>
      <c r="BY50" s="58"/>
      <c r="BZ50" s="5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7"/>
      <c r="BM51" s="58"/>
      <c r="BN51" s="58"/>
      <c r="BO51" s="58"/>
      <c r="BP51" s="58"/>
      <c r="BQ51" s="58"/>
      <c r="BR51" s="58"/>
      <c r="BS51" s="58"/>
      <c r="BT51" s="58"/>
      <c r="BU51" s="58"/>
      <c r="BV51" s="58"/>
      <c r="BW51" s="58"/>
      <c r="BX51" s="58"/>
      <c r="BY51" s="58"/>
      <c r="BZ51" s="5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7"/>
      <c r="BM52" s="58"/>
      <c r="BN52" s="58"/>
      <c r="BO52" s="58"/>
      <c r="BP52" s="58"/>
      <c r="BQ52" s="58"/>
      <c r="BR52" s="58"/>
      <c r="BS52" s="58"/>
      <c r="BT52" s="58"/>
      <c r="BU52" s="58"/>
      <c r="BV52" s="58"/>
      <c r="BW52" s="58"/>
      <c r="BX52" s="58"/>
      <c r="BY52" s="58"/>
      <c r="BZ52" s="5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7"/>
      <c r="BM53" s="58"/>
      <c r="BN53" s="58"/>
      <c r="BO53" s="58"/>
      <c r="BP53" s="58"/>
      <c r="BQ53" s="58"/>
      <c r="BR53" s="58"/>
      <c r="BS53" s="58"/>
      <c r="BT53" s="58"/>
      <c r="BU53" s="58"/>
      <c r="BV53" s="58"/>
      <c r="BW53" s="58"/>
      <c r="BX53" s="58"/>
      <c r="BY53" s="58"/>
      <c r="BZ53" s="5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7"/>
      <c r="BM54" s="58"/>
      <c r="BN54" s="58"/>
      <c r="BO54" s="58"/>
      <c r="BP54" s="58"/>
      <c r="BQ54" s="58"/>
      <c r="BR54" s="58"/>
      <c r="BS54" s="58"/>
      <c r="BT54" s="58"/>
      <c r="BU54" s="58"/>
      <c r="BV54" s="58"/>
      <c r="BW54" s="58"/>
      <c r="BX54" s="58"/>
      <c r="BY54" s="58"/>
      <c r="BZ54" s="5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7"/>
      <c r="BM55" s="58"/>
      <c r="BN55" s="58"/>
      <c r="BO55" s="58"/>
      <c r="BP55" s="58"/>
      <c r="BQ55" s="58"/>
      <c r="BR55" s="58"/>
      <c r="BS55" s="58"/>
      <c r="BT55" s="58"/>
      <c r="BU55" s="58"/>
      <c r="BV55" s="58"/>
      <c r="BW55" s="58"/>
      <c r="BX55" s="58"/>
      <c r="BY55" s="58"/>
      <c r="BZ55" s="59"/>
    </row>
    <row r="56" spans="1:78" ht="13.5" customHeight="1">
      <c r="A56" s="2"/>
      <c r="B56" s="16"/>
      <c r="C56" s="63" t="s">
        <v>30</v>
      </c>
      <c r="D56" s="63"/>
      <c r="E56" s="63"/>
      <c r="F56" s="63"/>
      <c r="G56" s="63"/>
      <c r="H56" s="63"/>
      <c r="I56" s="63"/>
      <c r="J56" s="63"/>
      <c r="K56" s="63"/>
      <c r="L56" s="63"/>
      <c r="M56" s="63"/>
      <c r="N56" s="63"/>
      <c r="O56" s="63"/>
      <c r="P56" s="63"/>
      <c r="Q56" s="19"/>
      <c r="R56" s="63" t="s">
        <v>31</v>
      </c>
      <c r="S56" s="63"/>
      <c r="T56" s="63"/>
      <c r="U56" s="63"/>
      <c r="V56" s="63"/>
      <c r="W56" s="63"/>
      <c r="X56" s="63"/>
      <c r="Y56" s="63"/>
      <c r="Z56" s="63"/>
      <c r="AA56" s="63"/>
      <c r="AB56" s="63"/>
      <c r="AC56" s="63"/>
      <c r="AD56" s="63"/>
      <c r="AE56" s="63"/>
      <c r="AF56" s="19"/>
      <c r="AG56" s="63" t="s">
        <v>32</v>
      </c>
      <c r="AH56" s="63"/>
      <c r="AI56" s="63"/>
      <c r="AJ56" s="63"/>
      <c r="AK56" s="63"/>
      <c r="AL56" s="63"/>
      <c r="AM56" s="63"/>
      <c r="AN56" s="63"/>
      <c r="AO56" s="63"/>
      <c r="AP56" s="63"/>
      <c r="AQ56" s="63"/>
      <c r="AR56" s="63"/>
      <c r="AS56" s="63"/>
      <c r="AT56" s="63"/>
      <c r="AU56" s="19"/>
      <c r="AV56" s="63" t="s">
        <v>33</v>
      </c>
      <c r="AW56" s="63"/>
      <c r="AX56" s="63"/>
      <c r="AY56" s="63"/>
      <c r="AZ56" s="63"/>
      <c r="BA56" s="63"/>
      <c r="BB56" s="63"/>
      <c r="BC56" s="63"/>
      <c r="BD56" s="63"/>
      <c r="BE56" s="63"/>
      <c r="BF56" s="63"/>
      <c r="BG56" s="63"/>
      <c r="BH56" s="63"/>
      <c r="BI56" s="63"/>
      <c r="BJ56" s="18"/>
      <c r="BK56" s="2"/>
      <c r="BL56" s="57"/>
      <c r="BM56" s="58"/>
      <c r="BN56" s="58"/>
      <c r="BO56" s="58"/>
      <c r="BP56" s="58"/>
      <c r="BQ56" s="58"/>
      <c r="BR56" s="58"/>
      <c r="BS56" s="58"/>
      <c r="BT56" s="58"/>
      <c r="BU56" s="58"/>
      <c r="BV56" s="58"/>
      <c r="BW56" s="58"/>
      <c r="BX56" s="58"/>
      <c r="BY56" s="58"/>
      <c r="BZ56" s="59"/>
    </row>
    <row r="57" spans="1:78" ht="13.5" customHeight="1">
      <c r="A57" s="2"/>
      <c r="B57" s="16"/>
      <c r="C57" s="63"/>
      <c r="D57" s="63"/>
      <c r="E57" s="63"/>
      <c r="F57" s="63"/>
      <c r="G57" s="63"/>
      <c r="H57" s="63"/>
      <c r="I57" s="63"/>
      <c r="J57" s="63"/>
      <c r="K57" s="63"/>
      <c r="L57" s="63"/>
      <c r="M57" s="63"/>
      <c r="N57" s="63"/>
      <c r="O57" s="63"/>
      <c r="P57" s="63"/>
      <c r="Q57" s="19"/>
      <c r="R57" s="63"/>
      <c r="S57" s="63"/>
      <c r="T57" s="63"/>
      <c r="U57" s="63"/>
      <c r="V57" s="63"/>
      <c r="W57" s="63"/>
      <c r="X57" s="63"/>
      <c r="Y57" s="63"/>
      <c r="Z57" s="63"/>
      <c r="AA57" s="63"/>
      <c r="AB57" s="63"/>
      <c r="AC57" s="63"/>
      <c r="AD57" s="63"/>
      <c r="AE57" s="63"/>
      <c r="AF57" s="19"/>
      <c r="AG57" s="63"/>
      <c r="AH57" s="63"/>
      <c r="AI57" s="63"/>
      <c r="AJ57" s="63"/>
      <c r="AK57" s="63"/>
      <c r="AL57" s="63"/>
      <c r="AM57" s="63"/>
      <c r="AN57" s="63"/>
      <c r="AO57" s="63"/>
      <c r="AP57" s="63"/>
      <c r="AQ57" s="63"/>
      <c r="AR57" s="63"/>
      <c r="AS57" s="63"/>
      <c r="AT57" s="63"/>
      <c r="AU57" s="19"/>
      <c r="AV57" s="63"/>
      <c r="AW57" s="63"/>
      <c r="AX57" s="63"/>
      <c r="AY57" s="63"/>
      <c r="AZ57" s="63"/>
      <c r="BA57" s="63"/>
      <c r="BB57" s="63"/>
      <c r="BC57" s="63"/>
      <c r="BD57" s="63"/>
      <c r="BE57" s="63"/>
      <c r="BF57" s="63"/>
      <c r="BG57" s="63"/>
      <c r="BH57" s="63"/>
      <c r="BI57" s="63"/>
      <c r="BJ57" s="18"/>
      <c r="BK57" s="2"/>
      <c r="BL57" s="57"/>
      <c r="BM57" s="58"/>
      <c r="BN57" s="58"/>
      <c r="BO57" s="58"/>
      <c r="BP57" s="58"/>
      <c r="BQ57" s="58"/>
      <c r="BR57" s="58"/>
      <c r="BS57" s="58"/>
      <c r="BT57" s="58"/>
      <c r="BU57" s="58"/>
      <c r="BV57" s="58"/>
      <c r="BW57" s="58"/>
      <c r="BX57" s="58"/>
      <c r="BY57" s="58"/>
      <c r="BZ57" s="5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7"/>
      <c r="BM58" s="58"/>
      <c r="BN58" s="58"/>
      <c r="BO58" s="58"/>
      <c r="BP58" s="58"/>
      <c r="BQ58" s="58"/>
      <c r="BR58" s="58"/>
      <c r="BS58" s="58"/>
      <c r="BT58" s="58"/>
      <c r="BU58" s="58"/>
      <c r="BV58" s="58"/>
      <c r="BW58" s="58"/>
      <c r="BX58" s="58"/>
      <c r="BY58" s="58"/>
      <c r="BZ58" s="5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7"/>
      <c r="BM59" s="58"/>
      <c r="BN59" s="58"/>
      <c r="BO59" s="58"/>
      <c r="BP59" s="58"/>
      <c r="BQ59" s="58"/>
      <c r="BR59" s="58"/>
      <c r="BS59" s="58"/>
      <c r="BT59" s="58"/>
      <c r="BU59" s="58"/>
      <c r="BV59" s="58"/>
      <c r="BW59" s="58"/>
      <c r="BX59" s="58"/>
      <c r="BY59" s="58"/>
      <c r="BZ59" s="59"/>
    </row>
    <row r="60" spans="1:78" ht="13.5" customHeight="1">
      <c r="A60" s="2"/>
      <c r="B60" s="71" t="s">
        <v>34</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7"/>
      <c r="BM60" s="58"/>
      <c r="BN60" s="58"/>
      <c r="BO60" s="58"/>
      <c r="BP60" s="58"/>
      <c r="BQ60" s="58"/>
      <c r="BR60" s="58"/>
      <c r="BS60" s="58"/>
      <c r="BT60" s="58"/>
      <c r="BU60" s="58"/>
      <c r="BV60" s="58"/>
      <c r="BW60" s="58"/>
      <c r="BX60" s="58"/>
      <c r="BY60" s="58"/>
      <c r="BZ60" s="59"/>
    </row>
    <row r="61" spans="1:78" ht="13.5" customHeight="1">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7"/>
      <c r="BM61" s="58"/>
      <c r="BN61" s="58"/>
      <c r="BO61" s="58"/>
      <c r="BP61" s="58"/>
      <c r="BQ61" s="58"/>
      <c r="BR61" s="58"/>
      <c r="BS61" s="58"/>
      <c r="BT61" s="58"/>
      <c r="BU61" s="58"/>
      <c r="BV61" s="58"/>
      <c r="BW61" s="58"/>
      <c r="BX61" s="58"/>
      <c r="BY61" s="58"/>
      <c r="BZ61" s="5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7"/>
      <c r="BM62" s="58"/>
      <c r="BN62" s="58"/>
      <c r="BO62" s="58"/>
      <c r="BP62" s="58"/>
      <c r="BQ62" s="58"/>
      <c r="BR62" s="58"/>
      <c r="BS62" s="58"/>
      <c r="BT62" s="58"/>
      <c r="BU62" s="58"/>
      <c r="BV62" s="58"/>
      <c r="BW62" s="58"/>
      <c r="BX62" s="58"/>
      <c r="BY62" s="58"/>
      <c r="BZ62" s="5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0"/>
      <c r="BM63" s="61"/>
      <c r="BN63" s="61"/>
      <c r="BO63" s="61"/>
      <c r="BP63" s="61"/>
      <c r="BQ63" s="61"/>
      <c r="BR63" s="61"/>
      <c r="BS63" s="61"/>
      <c r="BT63" s="61"/>
      <c r="BU63" s="61"/>
      <c r="BV63" s="61"/>
      <c r="BW63" s="61"/>
      <c r="BX63" s="61"/>
      <c r="BY63" s="61"/>
      <c r="BZ63" s="6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4" t="s">
        <v>35</v>
      </c>
      <c r="BM64" s="75"/>
      <c r="BN64" s="75"/>
      <c r="BO64" s="75"/>
      <c r="BP64" s="75"/>
      <c r="BQ64" s="75"/>
      <c r="BR64" s="75"/>
      <c r="BS64" s="75"/>
      <c r="BT64" s="75"/>
      <c r="BU64" s="75"/>
      <c r="BV64" s="75"/>
      <c r="BW64" s="75"/>
      <c r="BX64" s="75"/>
      <c r="BY64" s="75"/>
      <c r="BZ64" s="76"/>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7"/>
      <c r="BM65" s="78"/>
      <c r="BN65" s="78"/>
      <c r="BO65" s="78"/>
      <c r="BP65" s="78"/>
      <c r="BQ65" s="78"/>
      <c r="BR65" s="78"/>
      <c r="BS65" s="78"/>
      <c r="BT65" s="78"/>
      <c r="BU65" s="78"/>
      <c r="BV65" s="78"/>
      <c r="BW65" s="78"/>
      <c r="BX65" s="78"/>
      <c r="BY65" s="78"/>
      <c r="BZ65" s="79"/>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7" t="s">
        <v>105</v>
      </c>
      <c r="BM66" s="58"/>
      <c r="BN66" s="58"/>
      <c r="BO66" s="58"/>
      <c r="BP66" s="58"/>
      <c r="BQ66" s="58"/>
      <c r="BR66" s="58"/>
      <c r="BS66" s="58"/>
      <c r="BT66" s="58"/>
      <c r="BU66" s="58"/>
      <c r="BV66" s="58"/>
      <c r="BW66" s="58"/>
      <c r="BX66" s="58"/>
      <c r="BY66" s="58"/>
      <c r="BZ66" s="5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7"/>
      <c r="BM67" s="58"/>
      <c r="BN67" s="58"/>
      <c r="BO67" s="58"/>
      <c r="BP67" s="58"/>
      <c r="BQ67" s="58"/>
      <c r="BR67" s="58"/>
      <c r="BS67" s="58"/>
      <c r="BT67" s="58"/>
      <c r="BU67" s="58"/>
      <c r="BV67" s="58"/>
      <c r="BW67" s="58"/>
      <c r="BX67" s="58"/>
      <c r="BY67" s="58"/>
      <c r="BZ67" s="5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7"/>
      <c r="BM68" s="58"/>
      <c r="BN68" s="58"/>
      <c r="BO68" s="58"/>
      <c r="BP68" s="58"/>
      <c r="BQ68" s="58"/>
      <c r="BR68" s="58"/>
      <c r="BS68" s="58"/>
      <c r="BT68" s="58"/>
      <c r="BU68" s="58"/>
      <c r="BV68" s="58"/>
      <c r="BW68" s="58"/>
      <c r="BX68" s="58"/>
      <c r="BY68" s="58"/>
      <c r="BZ68" s="5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7"/>
      <c r="BM69" s="58"/>
      <c r="BN69" s="58"/>
      <c r="BO69" s="58"/>
      <c r="BP69" s="58"/>
      <c r="BQ69" s="58"/>
      <c r="BR69" s="58"/>
      <c r="BS69" s="58"/>
      <c r="BT69" s="58"/>
      <c r="BU69" s="58"/>
      <c r="BV69" s="58"/>
      <c r="BW69" s="58"/>
      <c r="BX69" s="58"/>
      <c r="BY69" s="58"/>
      <c r="BZ69" s="5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7"/>
      <c r="BM70" s="58"/>
      <c r="BN70" s="58"/>
      <c r="BO70" s="58"/>
      <c r="BP70" s="58"/>
      <c r="BQ70" s="58"/>
      <c r="BR70" s="58"/>
      <c r="BS70" s="58"/>
      <c r="BT70" s="58"/>
      <c r="BU70" s="58"/>
      <c r="BV70" s="58"/>
      <c r="BW70" s="58"/>
      <c r="BX70" s="58"/>
      <c r="BY70" s="58"/>
      <c r="BZ70" s="5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7"/>
      <c r="BM71" s="58"/>
      <c r="BN71" s="58"/>
      <c r="BO71" s="58"/>
      <c r="BP71" s="58"/>
      <c r="BQ71" s="58"/>
      <c r="BR71" s="58"/>
      <c r="BS71" s="58"/>
      <c r="BT71" s="58"/>
      <c r="BU71" s="58"/>
      <c r="BV71" s="58"/>
      <c r="BW71" s="58"/>
      <c r="BX71" s="58"/>
      <c r="BY71" s="58"/>
      <c r="BZ71" s="5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7"/>
      <c r="BM72" s="58"/>
      <c r="BN72" s="58"/>
      <c r="BO72" s="58"/>
      <c r="BP72" s="58"/>
      <c r="BQ72" s="58"/>
      <c r="BR72" s="58"/>
      <c r="BS72" s="58"/>
      <c r="BT72" s="58"/>
      <c r="BU72" s="58"/>
      <c r="BV72" s="58"/>
      <c r="BW72" s="58"/>
      <c r="BX72" s="58"/>
      <c r="BY72" s="58"/>
      <c r="BZ72" s="5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7"/>
      <c r="BM73" s="58"/>
      <c r="BN73" s="58"/>
      <c r="BO73" s="58"/>
      <c r="BP73" s="58"/>
      <c r="BQ73" s="58"/>
      <c r="BR73" s="58"/>
      <c r="BS73" s="58"/>
      <c r="BT73" s="58"/>
      <c r="BU73" s="58"/>
      <c r="BV73" s="58"/>
      <c r="BW73" s="58"/>
      <c r="BX73" s="58"/>
      <c r="BY73" s="58"/>
      <c r="BZ73" s="5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7"/>
      <c r="BM74" s="58"/>
      <c r="BN74" s="58"/>
      <c r="BO74" s="58"/>
      <c r="BP74" s="58"/>
      <c r="BQ74" s="58"/>
      <c r="BR74" s="58"/>
      <c r="BS74" s="58"/>
      <c r="BT74" s="58"/>
      <c r="BU74" s="58"/>
      <c r="BV74" s="58"/>
      <c r="BW74" s="58"/>
      <c r="BX74" s="58"/>
      <c r="BY74" s="58"/>
      <c r="BZ74" s="5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7"/>
      <c r="BM75" s="58"/>
      <c r="BN75" s="58"/>
      <c r="BO75" s="58"/>
      <c r="BP75" s="58"/>
      <c r="BQ75" s="58"/>
      <c r="BR75" s="58"/>
      <c r="BS75" s="58"/>
      <c r="BT75" s="58"/>
      <c r="BU75" s="58"/>
      <c r="BV75" s="58"/>
      <c r="BW75" s="58"/>
      <c r="BX75" s="58"/>
      <c r="BY75" s="58"/>
      <c r="BZ75" s="5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7"/>
      <c r="BM76" s="58"/>
      <c r="BN76" s="58"/>
      <c r="BO76" s="58"/>
      <c r="BP76" s="58"/>
      <c r="BQ76" s="58"/>
      <c r="BR76" s="58"/>
      <c r="BS76" s="58"/>
      <c r="BT76" s="58"/>
      <c r="BU76" s="58"/>
      <c r="BV76" s="58"/>
      <c r="BW76" s="58"/>
      <c r="BX76" s="58"/>
      <c r="BY76" s="58"/>
      <c r="BZ76" s="5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7"/>
      <c r="BM77" s="58"/>
      <c r="BN77" s="58"/>
      <c r="BO77" s="58"/>
      <c r="BP77" s="58"/>
      <c r="BQ77" s="58"/>
      <c r="BR77" s="58"/>
      <c r="BS77" s="58"/>
      <c r="BT77" s="58"/>
      <c r="BU77" s="58"/>
      <c r="BV77" s="58"/>
      <c r="BW77" s="58"/>
      <c r="BX77" s="58"/>
      <c r="BY77" s="58"/>
      <c r="BZ77" s="5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7"/>
      <c r="BM78" s="58"/>
      <c r="BN78" s="58"/>
      <c r="BO78" s="58"/>
      <c r="BP78" s="58"/>
      <c r="BQ78" s="58"/>
      <c r="BR78" s="58"/>
      <c r="BS78" s="58"/>
      <c r="BT78" s="58"/>
      <c r="BU78" s="58"/>
      <c r="BV78" s="58"/>
      <c r="BW78" s="58"/>
      <c r="BX78" s="58"/>
      <c r="BY78" s="58"/>
      <c r="BZ78" s="59"/>
    </row>
    <row r="79" spans="1:78" ht="13.5" customHeight="1">
      <c r="A79" s="2"/>
      <c r="B79" s="16"/>
      <c r="C79" s="63" t="s">
        <v>36</v>
      </c>
      <c r="D79" s="63"/>
      <c r="E79" s="63"/>
      <c r="F79" s="63"/>
      <c r="G79" s="63"/>
      <c r="H79" s="63"/>
      <c r="I79" s="63"/>
      <c r="J79" s="63"/>
      <c r="K79" s="63"/>
      <c r="L79" s="63"/>
      <c r="M79" s="63"/>
      <c r="N79" s="63"/>
      <c r="O79" s="63"/>
      <c r="P79" s="63"/>
      <c r="Q79" s="63"/>
      <c r="R79" s="63"/>
      <c r="S79" s="63"/>
      <c r="T79" s="63"/>
      <c r="U79" s="19"/>
      <c r="V79" s="19"/>
      <c r="W79" s="63" t="s">
        <v>37</v>
      </c>
      <c r="X79" s="63"/>
      <c r="Y79" s="63"/>
      <c r="Z79" s="63"/>
      <c r="AA79" s="63"/>
      <c r="AB79" s="63"/>
      <c r="AC79" s="63"/>
      <c r="AD79" s="63"/>
      <c r="AE79" s="63"/>
      <c r="AF79" s="63"/>
      <c r="AG79" s="63"/>
      <c r="AH79" s="63"/>
      <c r="AI79" s="63"/>
      <c r="AJ79" s="63"/>
      <c r="AK79" s="63"/>
      <c r="AL79" s="63"/>
      <c r="AM79" s="63"/>
      <c r="AN79" s="63"/>
      <c r="AO79" s="19"/>
      <c r="AP79" s="19"/>
      <c r="AQ79" s="63" t="s">
        <v>38</v>
      </c>
      <c r="AR79" s="63"/>
      <c r="AS79" s="63"/>
      <c r="AT79" s="63"/>
      <c r="AU79" s="63"/>
      <c r="AV79" s="63"/>
      <c r="AW79" s="63"/>
      <c r="AX79" s="63"/>
      <c r="AY79" s="63"/>
      <c r="AZ79" s="63"/>
      <c r="BA79" s="63"/>
      <c r="BB79" s="63"/>
      <c r="BC79" s="63"/>
      <c r="BD79" s="63"/>
      <c r="BE79" s="63"/>
      <c r="BF79" s="63"/>
      <c r="BG79" s="63"/>
      <c r="BH79" s="63"/>
      <c r="BI79" s="17"/>
      <c r="BJ79" s="18"/>
      <c r="BK79" s="2"/>
      <c r="BL79" s="57"/>
      <c r="BM79" s="58"/>
      <c r="BN79" s="58"/>
      <c r="BO79" s="58"/>
      <c r="BP79" s="58"/>
      <c r="BQ79" s="58"/>
      <c r="BR79" s="58"/>
      <c r="BS79" s="58"/>
      <c r="BT79" s="58"/>
      <c r="BU79" s="58"/>
      <c r="BV79" s="58"/>
      <c r="BW79" s="58"/>
      <c r="BX79" s="58"/>
      <c r="BY79" s="58"/>
      <c r="BZ79" s="59"/>
    </row>
    <row r="80" spans="1:78" ht="13.5" customHeight="1">
      <c r="A80" s="2"/>
      <c r="B80" s="16"/>
      <c r="C80" s="63"/>
      <c r="D80" s="63"/>
      <c r="E80" s="63"/>
      <c r="F80" s="63"/>
      <c r="G80" s="63"/>
      <c r="H80" s="63"/>
      <c r="I80" s="63"/>
      <c r="J80" s="63"/>
      <c r="K80" s="63"/>
      <c r="L80" s="63"/>
      <c r="M80" s="63"/>
      <c r="N80" s="63"/>
      <c r="O80" s="63"/>
      <c r="P80" s="63"/>
      <c r="Q80" s="63"/>
      <c r="R80" s="63"/>
      <c r="S80" s="63"/>
      <c r="T80" s="63"/>
      <c r="U80" s="19"/>
      <c r="V80" s="19"/>
      <c r="W80" s="63"/>
      <c r="X80" s="63"/>
      <c r="Y80" s="63"/>
      <c r="Z80" s="63"/>
      <c r="AA80" s="63"/>
      <c r="AB80" s="63"/>
      <c r="AC80" s="63"/>
      <c r="AD80" s="63"/>
      <c r="AE80" s="63"/>
      <c r="AF80" s="63"/>
      <c r="AG80" s="63"/>
      <c r="AH80" s="63"/>
      <c r="AI80" s="63"/>
      <c r="AJ80" s="63"/>
      <c r="AK80" s="63"/>
      <c r="AL80" s="63"/>
      <c r="AM80" s="63"/>
      <c r="AN80" s="63"/>
      <c r="AO80" s="19"/>
      <c r="AP80" s="19"/>
      <c r="AQ80" s="63"/>
      <c r="AR80" s="63"/>
      <c r="AS80" s="63"/>
      <c r="AT80" s="63"/>
      <c r="AU80" s="63"/>
      <c r="AV80" s="63"/>
      <c r="AW80" s="63"/>
      <c r="AX80" s="63"/>
      <c r="AY80" s="63"/>
      <c r="AZ80" s="63"/>
      <c r="BA80" s="63"/>
      <c r="BB80" s="63"/>
      <c r="BC80" s="63"/>
      <c r="BD80" s="63"/>
      <c r="BE80" s="63"/>
      <c r="BF80" s="63"/>
      <c r="BG80" s="63"/>
      <c r="BH80" s="63"/>
      <c r="BI80" s="17"/>
      <c r="BJ80" s="18"/>
      <c r="BK80" s="2"/>
      <c r="BL80" s="57"/>
      <c r="BM80" s="58"/>
      <c r="BN80" s="58"/>
      <c r="BO80" s="58"/>
      <c r="BP80" s="58"/>
      <c r="BQ80" s="58"/>
      <c r="BR80" s="58"/>
      <c r="BS80" s="58"/>
      <c r="BT80" s="58"/>
      <c r="BU80" s="58"/>
      <c r="BV80" s="58"/>
      <c r="BW80" s="58"/>
      <c r="BX80" s="58"/>
      <c r="BY80" s="58"/>
      <c r="BZ80" s="5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7"/>
      <c r="BM81" s="58"/>
      <c r="BN81" s="58"/>
      <c r="BO81" s="58"/>
      <c r="BP81" s="58"/>
      <c r="BQ81" s="58"/>
      <c r="BR81" s="58"/>
      <c r="BS81" s="58"/>
      <c r="BT81" s="58"/>
      <c r="BU81" s="58"/>
      <c r="BV81" s="58"/>
      <c r="BW81" s="58"/>
      <c r="BX81" s="58"/>
      <c r="BY81" s="58"/>
      <c r="BZ81" s="5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0"/>
      <c r="BM82" s="61"/>
      <c r="BN82" s="61"/>
      <c r="BO82" s="61"/>
      <c r="BP82" s="61"/>
      <c r="BQ82" s="61"/>
      <c r="BR82" s="61"/>
      <c r="BS82" s="61"/>
      <c r="BT82" s="61"/>
      <c r="BU82" s="61"/>
      <c r="BV82" s="61"/>
      <c r="BW82" s="61"/>
      <c r="BX82" s="61"/>
      <c r="BY82" s="61"/>
      <c r="BZ82" s="62"/>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442062</v>
      </c>
      <c r="D6" s="31">
        <f t="shared" si="3"/>
        <v>47</v>
      </c>
      <c r="E6" s="31">
        <f t="shared" si="3"/>
        <v>1</v>
      </c>
      <c r="F6" s="31">
        <f t="shared" si="3"/>
        <v>0</v>
      </c>
      <c r="G6" s="31">
        <f t="shared" si="3"/>
        <v>0</v>
      </c>
      <c r="H6" s="31" t="str">
        <f t="shared" si="3"/>
        <v>大分県　臼杵市</v>
      </c>
      <c r="I6" s="31" t="str">
        <f t="shared" si="3"/>
        <v>法非適用</v>
      </c>
      <c r="J6" s="31" t="str">
        <f t="shared" si="3"/>
        <v>水道事業</v>
      </c>
      <c r="K6" s="31" t="str">
        <f t="shared" si="3"/>
        <v>簡易水道事業</v>
      </c>
      <c r="L6" s="31" t="str">
        <f t="shared" si="3"/>
        <v>D4</v>
      </c>
      <c r="M6" s="32" t="str">
        <f t="shared" si="3"/>
        <v>-</v>
      </c>
      <c r="N6" s="32" t="str">
        <f t="shared" si="3"/>
        <v>該当数値なし</v>
      </c>
      <c r="O6" s="32">
        <f t="shared" si="3"/>
        <v>2.27</v>
      </c>
      <c r="P6" s="32">
        <f t="shared" si="3"/>
        <v>2930</v>
      </c>
      <c r="Q6" s="32">
        <f t="shared" si="3"/>
        <v>40443</v>
      </c>
      <c r="R6" s="32">
        <f t="shared" si="3"/>
        <v>291.2</v>
      </c>
      <c r="S6" s="32">
        <f t="shared" si="3"/>
        <v>138.88</v>
      </c>
      <c r="T6" s="32">
        <f t="shared" si="3"/>
        <v>914</v>
      </c>
      <c r="U6" s="32">
        <f t="shared" si="3"/>
        <v>8.0500000000000007</v>
      </c>
      <c r="V6" s="32">
        <f t="shared" si="3"/>
        <v>113.54</v>
      </c>
      <c r="W6" s="33">
        <f>IF(W7="",NA(),W7)</f>
        <v>58.79</v>
      </c>
      <c r="X6" s="33">
        <f t="shared" ref="X6:AF6" si="4">IF(X7="",NA(),X7)</f>
        <v>53.92</v>
      </c>
      <c r="Y6" s="33">
        <f t="shared" si="4"/>
        <v>54.16</v>
      </c>
      <c r="Z6" s="33">
        <f t="shared" si="4"/>
        <v>46.89</v>
      </c>
      <c r="AA6" s="33">
        <f t="shared" si="4"/>
        <v>51.79</v>
      </c>
      <c r="AB6" s="33">
        <f t="shared" si="4"/>
        <v>68.61</v>
      </c>
      <c r="AC6" s="33">
        <f t="shared" si="4"/>
        <v>70.760000000000005</v>
      </c>
      <c r="AD6" s="33">
        <f t="shared" si="4"/>
        <v>71.66</v>
      </c>
      <c r="AE6" s="33">
        <f t="shared" si="4"/>
        <v>73.06</v>
      </c>
      <c r="AF6" s="33">
        <f t="shared" si="4"/>
        <v>72.03</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6412</v>
      </c>
      <c r="BE6" s="33">
        <f t="shared" ref="BE6:BM6" si="7">IF(BE7="",NA(),BE7)</f>
        <v>6990.48</v>
      </c>
      <c r="BF6" s="33">
        <f t="shared" si="7"/>
        <v>7270.61</v>
      </c>
      <c r="BG6" s="33">
        <f t="shared" si="7"/>
        <v>6594.43</v>
      </c>
      <c r="BH6" s="33">
        <f t="shared" si="7"/>
        <v>5556.41</v>
      </c>
      <c r="BI6" s="33">
        <f t="shared" si="7"/>
        <v>1442.51</v>
      </c>
      <c r="BJ6" s="33">
        <f t="shared" si="7"/>
        <v>1496.15</v>
      </c>
      <c r="BK6" s="33">
        <f t="shared" si="7"/>
        <v>1462.56</v>
      </c>
      <c r="BL6" s="33">
        <f t="shared" si="7"/>
        <v>1486.62</v>
      </c>
      <c r="BM6" s="33">
        <f t="shared" si="7"/>
        <v>1510.14</v>
      </c>
      <c r="BN6" s="32" t="str">
        <f>IF(BN7="","",IF(BN7="-","【-】","【"&amp;SUBSTITUTE(TEXT(BN7,"#,##0.00"),"-","△")&amp;"】"))</f>
        <v>【1,242.90】</v>
      </c>
      <c r="BO6" s="33">
        <f>IF(BO7="",NA(),BO7)</f>
        <v>25.42</v>
      </c>
      <c r="BP6" s="33">
        <f t="shared" ref="BP6:BX6" si="8">IF(BP7="",NA(),BP7)</f>
        <v>23.61</v>
      </c>
      <c r="BQ6" s="33">
        <f t="shared" si="8"/>
        <v>22.7</v>
      </c>
      <c r="BR6" s="33">
        <f t="shared" si="8"/>
        <v>23.83</v>
      </c>
      <c r="BS6" s="33">
        <f t="shared" si="8"/>
        <v>25.61</v>
      </c>
      <c r="BT6" s="33">
        <f t="shared" si="8"/>
        <v>33.299999999999997</v>
      </c>
      <c r="BU6" s="33">
        <f t="shared" si="8"/>
        <v>33.01</v>
      </c>
      <c r="BV6" s="33">
        <f t="shared" si="8"/>
        <v>32.39</v>
      </c>
      <c r="BW6" s="33">
        <f t="shared" si="8"/>
        <v>24.39</v>
      </c>
      <c r="BX6" s="33">
        <f t="shared" si="8"/>
        <v>22.67</v>
      </c>
      <c r="BY6" s="32" t="str">
        <f>IF(BY7="","",IF(BY7="-","【-】","【"&amp;SUBSTITUTE(TEXT(BY7,"#,##0.00"),"-","△")&amp;"】"))</f>
        <v>【33.35】</v>
      </c>
      <c r="BZ6" s="33">
        <f>IF(BZ7="",NA(),BZ7)</f>
        <v>678.85</v>
      </c>
      <c r="CA6" s="33">
        <f t="shared" ref="CA6:CI6" si="9">IF(CA7="",NA(),CA7)</f>
        <v>694.63</v>
      </c>
      <c r="CB6" s="33">
        <f t="shared" si="9"/>
        <v>726.33</v>
      </c>
      <c r="CC6" s="33">
        <f t="shared" si="9"/>
        <v>707.62</v>
      </c>
      <c r="CD6" s="33">
        <f t="shared" si="9"/>
        <v>672.95</v>
      </c>
      <c r="CE6" s="33">
        <f t="shared" si="9"/>
        <v>526.57000000000005</v>
      </c>
      <c r="CF6" s="33">
        <f t="shared" si="9"/>
        <v>523.08000000000004</v>
      </c>
      <c r="CG6" s="33">
        <f t="shared" si="9"/>
        <v>530.83000000000004</v>
      </c>
      <c r="CH6" s="33">
        <f t="shared" si="9"/>
        <v>734.18</v>
      </c>
      <c r="CI6" s="33">
        <f t="shared" si="9"/>
        <v>789.62</v>
      </c>
      <c r="CJ6" s="32" t="str">
        <f>IF(CJ7="","",IF(CJ7="-","【-】","【"&amp;SUBSTITUTE(TEXT(CJ7,"#,##0.00"),"-","△")&amp;"】"))</f>
        <v>【524.69】</v>
      </c>
      <c r="CK6" s="33">
        <f>IF(CK7="",NA(),CK7)</f>
        <v>52.53</v>
      </c>
      <c r="CL6" s="33">
        <f t="shared" ref="CL6:CT6" si="10">IF(CL7="",NA(),CL7)</f>
        <v>52.74</v>
      </c>
      <c r="CM6" s="33">
        <f t="shared" si="10"/>
        <v>52.7</v>
      </c>
      <c r="CN6" s="33">
        <f t="shared" si="10"/>
        <v>44.55</v>
      </c>
      <c r="CO6" s="33">
        <f t="shared" si="10"/>
        <v>50.42</v>
      </c>
      <c r="CP6" s="33">
        <f t="shared" si="10"/>
        <v>50.66</v>
      </c>
      <c r="CQ6" s="33">
        <f t="shared" si="10"/>
        <v>51.11</v>
      </c>
      <c r="CR6" s="33">
        <f t="shared" si="10"/>
        <v>50.49</v>
      </c>
      <c r="CS6" s="33">
        <f t="shared" si="10"/>
        <v>48.36</v>
      </c>
      <c r="CT6" s="33">
        <f t="shared" si="10"/>
        <v>48.7</v>
      </c>
      <c r="CU6" s="32" t="str">
        <f>IF(CU7="","",IF(CU7="-","【-】","【"&amp;SUBSTITUTE(TEXT(CU7,"#,##0.00"),"-","△")&amp;"】"))</f>
        <v>【57.58】</v>
      </c>
      <c r="CV6" s="33">
        <f>IF(CV7="",NA(),CV7)</f>
        <v>94.06</v>
      </c>
      <c r="CW6" s="33">
        <f t="shared" ref="CW6:DE6" si="11">IF(CW7="",NA(),CW7)</f>
        <v>94.06</v>
      </c>
      <c r="CX6" s="33">
        <f t="shared" si="11"/>
        <v>94.06</v>
      </c>
      <c r="CY6" s="33">
        <f t="shared" si="11"/>
        <v>93.05</v>
      </c>
      <c r="CZ6" s="33">
        <f t="shared" si="11"/>
        <v>92</v>
      </c>
      <c r="DA6" s="33">
        <f t="shared" si="11"/>
        <v>74.13</v>
      </c>
      <c r="DB6" s="33">
        <f t="shared" si="11"/>
        <v>74.16</v>
      </c>
      <c r="DC6" s="33">
        <f t="shared" si="11"/>
        <v>74.209999999999994</v>
      </c>
      <c r="DD6" s="33">
        <f t="shared" si="11"/>
        <v>75.239999999999995</v>
      </c>
      <c r="DE6" s="33">
        <f t="shared" si="11"/>
        <v>74.959999999999994</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2">
        <f>IF(EC7="",NA(),EC7)</f>
        <v>0</v>
      </c>
      <c r="ED6" s="32">
        <f t="shared" ref="ED6:EL6" si="14">IF(ED7="",NA(),ED7)</f>
        <v>0</v>
      </c>
      <c r="EE6" s="32">
        <f t="shared" si="14"/>
        <v>0</v>
      </c>
      <c r="EF6" s="33">
        <f t="shared" si="14"/>
        <v>22.53</v>
      </c>
      <c r="EG6" s="32">
        <f t="shared" si="14"/>
        <v>0</v>
      </c>
      <c r="EH6" s="33">
        <f t="shared" si="14"/>
        <v>0.61</v>
      </c>
      <c r="EI6" s="33">
        <f t="shared" si="14"/>
        <v>0.37</v>
      </c>
      <c r="EJ6" s="33">
        <f t="shared" si="14"/>
        <v>0.7</v>
      </c>
      <c r="EK6" s="33">
        <f t="shared" si="14"/>
        <v>0.91</v>
      </c>
      <c r="EL6" s="33">
        <f t="shared" si="14"/>
        <v>1.26</v>
      </c>
      <c r="EM6" s="32" t="str">
        <f>IF(EM7="","",IF(EM7="-","【-】","【"&amp;SUBSTITUTE(TEXT(EM7,"#,##0.00"),"-","△")&amp;"】"))</f>
        <v>【0.71】</v>
      </c>
    </row>
    <row r="7" spans="1:143" s="34" customFormat="1">
      <c r="A7" s="26"/>
      <c r="B7" s="35">
        <v>2015</v>
      </c>
      <c r="C7" s="35">
        <v>442062</v>
      </c>
      <c r="D7" s="35">
        <v>47</v>
      </c>
      <c r="E7" s="35">
        <v>1</v>
      </c>
      <c r="F7" s="35">
        <v>0</v>
      </c>
      <c r="G7" s="35">
        <v>0</v>
      </c>
      <c r="H7" s="35" t="s">
        <v>93</v>
      </c>
      <c r="I7" s="35" t="s">
        <v>94</v>
      </c>
      <c r="J7" s="35" t="s">
        <v>95</v>
      </c>
      <c r="K7" s="35" t="s">
        <v>96</v>
      </c>
      <c r="L7" s="35" t="s">
        <v>97</v>
      </c>
      <c r="M7" s="36" t="s">
        <v>98</v>
      </c>
      <c r="N7" s="36" t="s">
        <v>99</v>
      </c>
      <c r="O7" s="36">
        <v>2.27</v>
      </c>
      <c r="P7" s="36">
        <v>2930</v>
      </c>
      <c r="Q7" s="36">
        <v>40443</v>
      </c>
      <c r="R7" s="36">
        <v>291.2</v>
      </c>
      <c r="S7" s="36">
        <v>138.88</v>
      </c>
      <c r="T7" s="36">
        <v>914</v>
      </c>
      <c r="U7" s="36">
        <v>8.0500000000000007</v>
      </c>
      <c r="V7" s="36">
        <v>113.54</v>
      </c>
      <c r="W7" s="36">
        <v>58.79</v>
      </c>
      <c r="X7" s="36">
        <v>53.92</v>
      </c>
      <c r="Y7" s="36">
        <v>54.16</v>
      </c>
      <c r="Z7" s="36">
        <v>46.89</v>
      </c>
      <c r="AA7" s="36">
        <v>51.79</v>
      </c>
      <c r="AB7" s="36">
        <v>68.61</v>
      </c>
      <c r="AC7" s="36">
        <v>70.760000000000005</v>
      </c>
      <c r="AD7" s="36">
        <v>71.66</v>
      </c>
      <c r="AE7" s="36">
        <v>73.06</v>
      </c>
      <c r="AF7" s="36">
        <v>72.03</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6412</v>
      </c>
      <c r="BE7" s="36">
        <v>6990.48</v>
      </c>
      <c r="BF7" s="36">
        <v>7270.61</v>
      </c>
      <c r="BG7" s="36">
        <v>6594.43</v>
      </c>
      <c r="BH7" s="36">
        <v>5556.41</v>
      </c>
      <c r="BI7" s="36">
        <v>1442.51</v>
      </c>
      <c r="BJ7" s="36">
        <v>1496.15</v>
      </c>
      <c r="BK7" s="36">
        <v>1462.56</v>
      </c>
      <c r="BL7" s="36">
        <v>1486.62</v>
      </c>
      <c r="BM7" s="36">
        <v>1510.14</v>
      </c>
      <c r="BN7" s="36">
        <v>1242.9000000000001</v>
      </c>
      <c r="BO7" s="36">
        <v>25.42</v>
      </c>
      <c r="BP7" s="36">
        <v>23.61</v>
      </c>
      <c r="BQ7" s="36">
        <v>22.7</v>
      </c>
      <c r="BR7" s="36">
        <v>23.83</v>
      </c>
      <c r="BS7" s="36">
        <v>25.61</v>
      </c>
      <c r="BT7" s="36">
        <v>33.299999999999997</v>
      </c>
      <c r="BU7" s="36">
        <v>33.01</v>
      </c>
      <c r="BV7" s="36">
        <v>32.39</v>
      </c>
      <c r="BW7" s="36">
        <v>24.39</v>
      </c>
      <c r="BX7" s="36">
        <v>22.67</v>
      </c>
      <c r="BY7" s="36">
        <v>33.35</v>
      </c>
      <c r="BZ7" s="36">
        <v>678.85</v>
      </c>
      <c r="CA7" s="36">
        <v>694.63</v>
      </c>
      <c r="CB7" s="36">
        <v>726.33</v>
      </c>
      <c r="CC7" s="36">
        <v>707.62</v>
      </c>
      <c r="CD7" s="36">
        <v>672.95</v>
      </c>
      <c r="CE7" s="36">
        <v>526.57000000000005</v>
      </c>
      <c r="CF7" s="36">
        <v>523.08000000000004</v>
      </c>
      <c r="CG7" s="36">
        <v>530.83000000000004</v>
      </c>
      <c r="CH7" s="36">
        <v>734.18</v>
      </c>
      <c r="CI7" s="36">
        <v>789.62</v>
      </c>
      <c r="CJ7" s="36">
        <v>524.69000000000005</v>
      </c>
      <c r="CK7" s="36">
        <v>52.53</v>
      </c>
      <c r="CL7" s="36">
        <v>52.74</v>
      </c>
      <c r="CM7" s="36">
        <v>52.7</v>
      </c>
      <c r="CN7" s="36">
        <v>44.55</v>
      </c>
      <c r="CO7" s="36">
        <v>50.42</v>
      </c>
      <c r="CP7" s="36">
        <v>50.66</v>
      </c>
      <c r="CQ7" s="36">
        <v>51.11</v>
      </c>
      <c r="CR7" s="36">
        <v>50.49</v>
      </c>
      <c r="CS7" s="36">
        <v>48.36</v>
      </c>
      <c r="CT7" s="36">
        <v>48.7</v>
      </c>
      <c r="CU7" s="36">
        <v>57.58</v>
      </c>
      <c r="CV7" s="36">
        <v>94.06</v>
      </c>
      <c r="CW7" s="36">
        <v>94.06</v>
      </c>
      <c r="CX7" s="36">
        <v>94.06</v>
      </c>
      <c r="CY7" s="36">
        <v>93.05</v>
      </c>
      <c r="CZ7" s="36">
        <v>92</v>
      </c>
      <c r="DA7" s="36">
        <v>74.13</v>
      </c>
      <c r="DB7" s="36">
        <v>74.16</v>
      </c>
      <c r="DC7" s="36">
        <v>74.209999999999994</v>
      </c>
      <c r="DD7" s="36">
        <v>75.239999999999995</v>
      </c>
      <c r="DE7" s="36">
        <v>74.959999999999994</v>
      </c>
      <c r="DF7" s="36">
        <v>75.27</v>
      </c>
      <c r="DG7" s="36"/>
      <c r="DH7" s="36"/>
      <c r="DI7" s="36"/>
      <c r="DJ7" s="36"/>
      <c r="DK7" s="36"/>
      <c r="DL7" s="36"/>
      <c r="DM7" s="36"/>
      <c r="DN7" s="36"/>
      <c r="DO7" s="36"/>
      <c r="DP7" s="36"/>
      <c r="DQ7" s="36"/>
      <c r="DR7" s="36"/>
      <c r="DS7" s="36"/>
      <c r="DT7" s="36"/>
      <c r="DU7" s="36"/>
      <c r="DV7" s="36"/>
      <c r="DW7" s="36"/>
      <c r="DX7" s="36"/>
      <c r="DY7" s="36"/>
      <c r="DZ7" s="36"/>
      <c r="EA7" s="36"/>
      <c r="EB7" s="36"/>
      <c r="EC7" s="36">
        <v>0</v>
      </c>
      <c r="ED7" s="36">
        <v>0</v>
      </c>
      <c r="EE7" s="36">
        <v>0</v>
      </c>
      <c r="EF7" s="36">
        <v>22.53</v>
      </c>
      <c r="EG7" s="36">
        <v>0</v>
      </c>
      <c r="EH7" s="36">
        <v>0.61</v>
      </c>
      <c r="EI7" s="36">
        <v>0.37</v>
      </c>
      <c r="EJ7" s="36">
        <v>0.7</v>
      </c>
      <c r="EK7" s="36">
        <v>0.91</v>
      </c>
      <c r="EL7" s="36">
        <v>1.26</v>
      </c>
      <c r="EM7" s="36">
        <v>0.71</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2017-02-21T08:05:01Z</cp:lastPrinted>
  <dcterms:created xsi:type="dcterms:W3CDTF">2016-12-02T02:22:56Z</dcterms:created>
  <dcterms:modified xsi:type="dcterms:W3CDTF">2017-02-21T08:13:42Z</dcterms:modified>
  <cp:category/>
</cp:coreProperties>
</file>