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/>
  </bookViews>
  <sheets>
    <sheet name="第37表" sheetId="2" r:id="rId1"/>
    <sheet name="第38表 " sheetId="5" r:id="rId2"/>
  </sheets>
  <definedNames>
    <definedName name="_xlnm.Print_Area" localSheetId="0">第37表!$A$1:$N$27</definedName>
    <definedName name="_xlnm.Print_Area" localSheetId="1">'第38表 '!$A$1:$L$32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L29" i="5" l="1"/>
  <c r="K29" i="5"/>
  <c r="I29" i="5"/>
  <c r="H29" i="5"/>
  <c r="J30" i="5"/>
  <c r="G30" i="5"/>
  <c r="F30" i="5"/>
  <c r="E30" i="5"/>
  <c r="L25" i="5"/>
  <c r="K25" i="5"/>
  <c r="I25" i="5"/>
  <c r="H25" i="5"/>
  <c r="J27" i="5"/>
  <c r="J26" i="5"/>
  <c r="J28" i="5"/>
  <c r="F27" i="5"/>
  <c r="E27" i="5"/>
  <c r="F26" i="5"/>
  <c r="E26" i="5"/>
  <c r="G27" i="5"/>
  <c r="G26" i="5"/>
  <c r="L21" i="5"/>
  <c r="K21" i="5"/>
  <c r="I21" i="5"/>
  <c r="H21" i="5"/>
  <c r="J24" i="5"/>
  <c r="G24" i="5"/>
  <c r="F24" i="5"/>
  <c r="E24" i="5"/>
  <c r="D24" i="5" s="1"/>
  <c r="J15" i="5"/>
  <c r="L13" i="5"/>
  <c r="K13" i="5"/>
  <c r="I13" i="5"/>
  <c r="H13" i="5"/>
  <c r="G15" i="5"/>
  <c r="F15" i="5"/>
  <c r="E15" i="5"/>
  <c r="D27" i="5" l="1"/>
  <c r="D30" i="5"/>
  <c r="D26" i="5"/>
  <c r="D15" i="5"/>
  <c r="I18" i="5" l="1"/>
  <c r="H18" i="5"/>
  <c r="K18" i="5"/>
  <c r="L18" i="5"/>
  <c r="J20" i="5"/>
  <c r="G20" i="5"/>
  <c r="F20" i="5"/>
  <c r="E20" i="5"/>
  <c r="J32" i="5"/>
  <c r="G32" i="5"/>
  <c r="F32" i="5"/>
  <c r="E32" i="5"/>
  <c r="J31" i="5"/>
  <c r="G31" i="5"/>
  <c r="F31" i="5"/>
  <c r="E31" i="5"/>
  <c r="D31" i="5" s="1"/>
  <c r="G29" i="5"/>
  <c r="G28" i="5"/>
  <c r="F28" i="5"/>
  <c r="E28" i="5"/>
  <c r="G25" i="5"/>
  <c r="J23" i="5"/>
  <c r="G23" i="5"/>
  <c r="F23" i="5"/>
  <c r="E23" i="5"/>
  <c r="J22" i="5"/>
  <c r="G22" i="5"/>
  <c r="F22" i="5"/>
  <c r="E22" i="5"/>
  <c r="G21" i="5"/>
  <c r="J19" i="5"/>
  <c r="G19" i="5"/>
  <c r="F19" i="5"/>
  <c r="E19" i="5"/>
  <c r="D19" i="5" s="1"/>
  <c r="J17" i="5"/>
  <c r="G17" i="5"/>
  <c r="F17" i="5"/>
  <c r="E17" i="5"/>
  <c r="D17" i="5" s="1"/>
  <c r="L16" i="5"/>
  <c r="K16" i="5"/>
  <c r="I16" i="5"/>
  <c r="H16" i="5"/>
  <c r="G16" i="5" s="1"/>
  <c r="J14" i="5"/>
  <c r="G14" i="5"/>
  <c r="F14" i="5"/>
  <c r="E14" i="5"/>
  <c r="F13" i="5"/>
  <c r="D14" i="2"/>
  <c r="N11" i="2"/>
  <c r="K14" i="2"/>
  <c r="H14" i="2"/>
  <c r="K26" i="2"/>
  <c r="K25" i="2"/>
  <c r="K24" i="2"/>
  <c r="K23" i="2"/>
  <c r="K22" i="2"/>
  <c r="K21" i="2"/>
  <c r="K20" i="2"/>
  <c r="K19" i="2"/>
  <c r="K18" i="2"/>
  <c r="K17" i="2"/>
  <c r="K16" i="2"/>
  <c r="K15" i="2"/>
  <c r="K13" i="2"/>
  <c r="H26" i="2"/>
  <c r="H25" i="2"/>
  <c r="H24" i="2"/>
  <c r="H23" i="2"/>
  <c r="H22" i="2"/>
  <c r="H21" i="2"/>
  <c r="G21" i="2" s="1"/>
  <c r="H20" i="2"/>
  <c r="H19" i="2"/>
  <c r="H18" i="2"/>
  <c r="H17" i="2"/>
  <c r="H16" i="2"/>
  <c r="G16" i="2" s="1"/>
  <c r="H15" i="2"/>
  <c r="G15" i="2" s="1"/>
  <c r="H13" i="2"/>
  <c r="L11" i="2"/>
  <c r="M11" i="2"/>
  <c r="J11" i="2"/>
  <c r="I11" i="2"/>
  <c r="F11" i="2"/>
  <c r="E11" i="2"/>
  <c r="D25" i="2"/>
  <c r="D26" i="2"/>
  <c r="D24" i="2"/>
  <c r="D15" i="2"/>
  <c r="D20" i="2"/>
  <c r="D16" i="2"/>
  <c r="D17" i="2"/>
  <c r="D18" i="2"/>
  <c r="D19" i="2"/>
  <c r="D21" i="2"/>
  <c r="D22" i="2"/>
  <c r="D23" i="2"/>
  <c r="D13" i="2"/>
  <c r="J18" i="5"/>
  <c r="E18" i="5"/>
  <c r="J21" i="5"/>
  <c r="G20" i="2" l="1"/>
  <c r="F18" i="5"/>
  <c r="D20" i="5"/>
  <c r="G24" i="2"/>
  <c r="G14" i="2"/>
  <c r="G25" i="2"/>
  <c r="D28" i="5"/>
  <c r="D23" i="5"/>
  <c r="J16" i="5"/>
  <c r="G23" i="2"/>
  <c r="F21" i="5"/>
  <c r="D32" i="5"/>
  <c r="J29" i="5"/>
  <c r="F29" i="5"/>
  <c r="J25" i="5"/>
  <c r="J13" i="5"/>
  <c r="E21" i="5"/>
  <c r="E25" i="5"/>
  <c r="F25" i="5"/>
  <c r="G18" i="5"/>
  <c r="E16" i="5"/>
  <c r="E13" i="5"/>
  <c r="D13" i="5" s="1"/>
  <c r="G13" i="5"/>
  <c r="E29" i="5"/>
  <c r="D14" i="5"/>
  <c r="D22" i="5"/>
  <c r="D18" i="5"/>
  <c r="I11" i="5"/>
  <c r="F16" i="5"/>
  <c r="L11" i="5"/>
  <c r="K11" i="5"/>
  <c r="H11" i="5"/>
  <c r="G19" i="2"/>
  <c r="G18" i="2"/>
  <c r="K11" i="2"/>
  <c r="G26" i="2"/>
  <c r="G22" i="2"/>
  <c r="G17" i="2"/>
  <c r="G13" i="2"/>
  <c r="H11" i="2"/>
  <c r="D11" i="2"/>
  <c r="D21" i="5" l="1"/>
  <c r="D29" i="5"/>
  <c r="J11" i="5"/>
  <c r="D25" i="5"/>
  <c r="D16" i="5"/>
  <c r="F11" i="5"/>
  <c r="E11" i="5"/>
  <c r="G11" i="5"/>
  <c r="G11" i="2"/>
  <c r="D11" i="5" l="1"/>
</calcChain>
</file>

<file path=xl/sharedStrings.xml><?xml version="1.0" encoding="utf-8"?>
<sst xmlns="http://schemas.openxmlformats.org/spreadsheetml/2006/main" count="71" uniqueCount="57">
  <si>
    <t>私  立</t>
  </si>
  <si>
    <t>計</t>
  </si>
  <si>
    <t>男</t>
  </si>
  <si>
    <t>女</t>
  </si>
  <si>
    <t>学   校   数</t>
  </si>
  <si>
    <t>総　　　数</t>
    <rPh sb="0" eb="5">
      <t>ソウスウ</t>
    </rPh>
    <phoneticPr fontId="1"/>
  </si>
  <si>
    <t>公  立</t>
    <phoneticPr fontId="1"/>
  </si>
  <si>
    <t>区　　分</t>
    <rPh sb="0" eb="4">
      <t>クブン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</si>
  <si>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</si>
  <si>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</si>
  <si>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</si>
  <si>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その他</t>
    <rPh sb="0" eb="3">
      <t>ソノタ</t>
    </rPh>
    <phoneticPr fontId="1"/>
  </si>
  <si>
    <t>准看護</t>
    <rPh sb="0" eb="1">
      <t>ジュン</t>
    </rPh>
    <rPh sb="1" eb="3">
      <t>カンゴ</t>
    </rPh>
    <phoneticPr fontId="1"/>
  </si>
  <si>
    <t>和洋裁</t>
    <rPh sb="0" eb="1">
      <t>ワ</t>
    </rPh>
    <rPh sb="1" eb="3">
      <t>ヨウサイ</t>
    </rPh>
    <phoneticPr fontId="1"/>
  </si>
  <si>
    <t>料理</t>
    <rPh sb="0" eb="2">
      <t>リョウリ</t>
    </rPh>
    <phoneticPr fontId="1"/>
  </si>
  <si>
    <t>（各種学校）</t>
    <rPh sb="1" eb="3">
      <t>カクシュ</t>
    </rPh>
    <rPh sb="3" eb="5">
      <t>ガッコウ</t>
    </rPh>
    <phoneticPr fontId="1"/>
  </si>
  <si>
    <t>自動車操縦</t>
    <rPh sb="0" eb="3">
      <t>ジドウシャ</t>
    </rPh>
    <rPh sb="3" eb="5">
      <t>ソウジュウ</t>
    </rPh>
    <phoneticPr fontId="1"/>
  </si>
  <si>
    <t>その他</t>
    <rPh sb="2" eb="3">
      <t>タ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</si>
  <si>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</si>
  <si>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</si>
  <si>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</si>
  <si>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服飾・家政関係</t>
    <rPh sb="0" eb="2">
      <t>フクショク</t>
    </rPh>
    <rPh sb="3" eb="4">
      <t>イエ</t>
    </rPh>
    <rPh sb="4" eb="5">
      <t>セイ</t>
    </rPh>
    <rPh sb="5" eb="7">
      <t>カンケイ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</si>
  <si>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</si>
  <si>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</si>
  <si>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</si>
  <si>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</si>
  <si>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</si>
  <si>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</si>
  <si>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</si>
  <si>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</si>
  <si>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</si>
  <si>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</si>
  <si>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</si>
  <si>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修業年限１年未満の課程</t>
  </si>
  <si>
    <t xml:space="preserve">  修業年限１年以上の課程                       </t>
    <rPh sb="2" eb="4">
      <t>シュウギョウ</t>
    </rPh>
    <rPh sb="4" eb="6">
      <t>ネンゲン</t>
    </rPh>
    <phoneticPr fontId="1"/>
  </si>
  <si>
    <t xml:space="preserve">文化・教養関係 </t>
    <rPh sb="0" eb="2">
      <t>ブンカ</t>
    </rPh>
    <rPh sb="3" eb="5">
      <t>キョウヨウ</t>
    </rPh>
    <rPh sb="5" eb="7">
      <t>カンケイ</t>
    </rPh>
    <phoneticPr fontId="1"/>
  </si>
  <si>
    <t xml:space="preserve">商業実務関係  </t>
    <rPh sb="0" eb="2">
      <t>ショウギョウ</t>
    </rPh>
    <rPh sb="2" eb="4">
      <t>ジツム</t>
    </rPh>
    <rPh sb="4" eb="6">
      <t>カンケイ</t>
    </rPh>
    <phoneticPr fontId="1"/>
  </si>
  <si>
    <t>教員数
(本務者)</t>
    <rPh sb="0" eb="3">
      <t>キョウインスウ</t>
    </rPh>
    <rPh sb="5" eb="8">
      <t>ホンムシャ</t>
    </rPh>
    <phoneticPr fontId="1"/>
  </si>
  <si>
    <t>商業</t>
    <rPh sb="0" eb="2">
      <t>ショウギョウ</t>
    </rPh>
    <phoneticPr fontId="1"/>
  </si>
  <si>
    <t>電気･電子</t>
    <rPh sb="0" eb="2">
      <t>デンキ</t>
    </rPh>
    <rPh sb="3" eb="5">
      <t>デンシ</t>
    </rPh>
    <phoneticPr fontId="1"/>
  </si>
  <si>
    <t>生      徒      数</t>
    <phoneticPr fontId="1"/>
  </si>
  <si>
    <t>公立</t>
    <phoneticPr fontId="1"/>
  </si>
  <si>
    <t>私立</t>
    <phoneticPr fontId="1"/>
  </si>
  <si>
    <t>工業関係</t>
    <rPh sb="0" eb="2">
      <t>コウギョウ</t>
    </rPh>
    <rPh sb="2" eb="4">
      <t>カンケイ</t>
    </rPh>
    <phoneticPr fontId="1"/>
  </si>
  <si>
    <t>医療関係</t>
    <rPh sb="0" eb="2">
      <t>イリョウ</t>
    </rPh>
    <rPh sb="2" eb="4">
      <t>カンケイ</t>
    </rPh>
    <phoneticPr fontId="1"/>
  </si>
  <si>
    <t>区　　分</t>
    <rPh sb="0" eb="1">
      <t>ク</t>
    </rPh>
    <rPh sb="3" eb="4">
      <t>ブン</t>
    </rPh>
    <phoneticPr fontId="1"/>
  </si>
  <si>
    <t xml:space="preserve">その他 </t>
    <rPh sb="2" eb="3">
      <t>ホカ</t>
    </rPh>
    <phoneticPr fontId="1"/>
  </si>
  <si>
    <t>経理・簿記</t>
    <rPh sb="0" eb="2">
      <t>ケイリ</t>
    </rPh>
    <rPh sb="3" eb="5">
      <t>ボキ</t>
    </rPh>
    <phoneticPr fontId="7"/>
  </si>
  <si>
    <t>電子計算機</t>
    <rPh sb="0" eb="2">
      <t>デンシ</t>
    </rPh>
    <rPh sb="2" eb="5">
      <t>ケイサンキ</t>
    </rPh>
    <phoneticPr fontId="7"/>
  </si>
  <si>
    <t>その他</t>
    <rPh sb="2" eb="3">
      <t>タ</t>
    </rPh>
    <phoneticPr fontId="7"/>
  </si>
  <si>
    <t>外国語</t>
    <rPh sb="0" eb="3">
      <t>ガイコクゴ</t>
    </rPh>
    <phoneticPr fontId="7"/>
  </si>
  <si>
    <t>スポーツ</t>
    <phoneticPr fontId="7"/>
  </si>
  <si>
    <t>予備校</t>
    <rPh sb="0" eb="3">
      <t>ヨビコウ</t>
    </rPh>
    <phoneticPr fontId="7"/>
  </si>
  <si>
    <t>平成27年5月</t>
  </si>
  <si>
    <t>平成28年5月</t>
    <phoneticPr fontId="1"/>
  </si>
  <si>
    <t>第３７表　　 学校数、生徒数及び教員数</t>
    <rPh sb="7" eb="10">
      <t>ガッコウスウ</t>
    </rPh>
    <rPh sb="14" eb="15">
      <t>オヨ</t>
    </rPh>
    <rPh sb="16" eb="19">
      <t>キョウインスウ</t>
    </rPh>
    <phoneticPr fontId="1"/>
  </si>
  <si>
    <t>第３８表  　課程別生徒数</t>
    <rPh sb="0" eb="1">
      <t>ダイ</t>
    </rPh>
    <rPh sb="3" eb="4">
      <t>ヒョウ</t>
    </rPh>
    <rPh sb="7" eb="9">
      <t>カテイ</t>
    </rPh>
    <rPh sb="9" eb="10">
      <t>ガッカベツ</t>
    </rPh>
    <rPh sb="10" eb="13">
      <t>セイトスウ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</si>
</sst>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0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20"/>
      <name val="明朝体"/>
      <family val="3"/>
      <charset val="128"/>
    </font>
    <font>
      <b/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b/>
      <sz val="15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176" fontId="0" fillId="2" borderId="0">
      <alignment vertical="center"/>
    </xf>
  </cellStyleXfs>
  <cellXfs count="84">
    <xf numFmtId="3" fontId="0" fillId="2" borderId="0" xfId="0" applyNumberFormat="1">
      <alignment vertical="center"/>
    </xf>
    <xf numFmtId="3" fontId="3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76" fontId="6" fillId="0" borderId="0" xfId="0" applyFont="1" applyFill="1" applyBorder="1" applyAlignment="1">
      <alignment vertical="center"/>
    </xf>
    <xf numFmtId="176" fontId="6" fillId="0" borderId="11" xfId="0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8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7" xfId="0" applyNumberFormat="1" applyFont="1" applyFill="1" applyBorder="1" applyAlignment="1">
      <alignment horizontal="centerContinuous" vertical="center"/>
    </xf>
    <xf numFmtId="3" fontId="6" fillId="0" borderId="7" xfId="0" applyNumberFormat="1" applyFont="1" applyFill="1" applyBorder="1" applyAlignment="1">
      <alignment horizontal="distributed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41" fontId="5" fillId="0" borderId="5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view="pageBreakPreview" zoomScale="60" zoomScaleNormal="60" workbookViewId="0">
      <selection activeCell="B1" sqref="B1"/>
    </sheetView>
  </sheetViews>
  <sheetFormatPr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13" width="9.69921875" style="1" customWidth="1"/>
    <col min="14" max="14" width="10.5" style="5" customWidth="1"/>
    <col min="15" max="16384" width="8.796875" style="1"/>
  </cols>
  <sheetData>
    <row r="1" spans="1:15" ht="31.5" customHeight="1">
      <c r="B1" s="2" t="s">
        <v>55</v>
      </c>
      <c r="C1" s="2"/>
      <c r="D1" s="2"/>
      <c r="E1" s="2"/>
      <c r="H1" s="2" t="s">
        <v>15</v>
      </c>
      <c r="N1" s="3"/>
    </row>
    <row r="2" spans="1:15" ht="31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45" customHeight="1">
      <c r="A3" s="56" t="s">
        <v>45</v>
      </c>
      <c r="B3" s="56"/>
      <c r="C3" s="57"/>
      <c r="D3" s="66" t="s">
        <v>4</v>
      </c>
      <c r="E3" s="64"/>
      <c r="F3" s="65"/>
      <c r="G3" s="63" t="s">
        <v>40</v>
      </c>
      <c r="H3" s="64"/>
      <c r="I3" s="64"/>
      <c r="J3" s="64"/>
      <c r="K3" s="64"/>
      <c r="L3" s="64"/>
      <c r="M3" s="65"/>
      <c r="N3" s="41" t="s">
        <v>37</v>
      </c>
    </row>
    <row r="4" spans="1:15" ht="45" customHeight="1">
      <c r="A4" s="52"/>
      <c r="B4" s="52"/>
      <c r="C4" s="58"/>
      <c r="D4" s="53" t="s">
        <v>1</v>
      </c>
      <c r="E4" s="53" t="s">
        <v>41</v>
      </c>
      <c r="F4" s="53" t="s">
        <v>42</v>
      </c>
      <c r="G4" s="67" t="s">
        <v>1</v>
      </c>
      <c r="H4" s="67" t="s">
        <v>6</v>
      </c>
      <c r="I4" s="68"/>
      <c r="J4" s="69"/>
      <c r="K4" s="49" t="s">
        <v>0</v>
      </c>
      <c r="L4" s="50"/>
      <c r="M4" s="50"/>
      <c r="N4" s="42"/>
    </row>
    <row r="5" spans="1:15" ht="23.1" customHeight="1">
      <c r="A5" s="52"/>
      <c r="B5" s="52"/>
      <c r="C5" s="58"/>
      <c r="D5" s="54"/>
      <c r="E5" s="54"/>
      <c r="F5" s="54"/>
      <c r="G5" s="54"/>
      <c r="H5" s="46" t="s">
        <v>8</v>
      </c>
      <c r="I5" s="46" t="s">
        <v>2</v>
      </c>
      <c r="J5" s="46" t="s">
        <v>3</v>
      </c>
      <c r="K5" s="46" t="s">
        <v>8</v>
      </c>
      <c r="L5" s="46" t="s">
        <v>2</v>
      </c>
      <c r="M5" s="46" t="s">
        <v>3</v>
      </c>
      <c r="N5" s="42"/>
    </row>
    <row r="6" spans="1:15" ht="23.1" customHeight="1">
      <c r="A6" s="52"/>
      <c r="B6" s="52"/>
      <c r="C6" s="58"/>
      <c r="D6" s="54"/>
      <c r="E6" s="54"/>
      <c r="F6" s="54"/>
      <c r="G6" s="54"/>
      <c r="H6" s="47"/>
      <c r="I6" s="47"/>
      <c r="J6" s="47"/>
      <c r="K6" s="47"/>
      <c r="L6" s="47"/>
      <c r="M6" s="47"/>
      <c r="N6" s="42"/>
    </row>
    <row r="7" spans="1:15" ht="21.6" customHeight="1">
      <c r="A7" s="59"/>
      <c r="B7" s="59"/>
      <c r="C7" s="60"/>
      <c r="D7" s="55"/>
      <c r="E7" s="55"/>
      <c r="F7" s="55"/>
      <c r="G7" s="55"/>
      <c r="H7" s="48"/>
      <c r="I7" s="48"/>
      <c r="J7" s="48"/>
      <c r="K7" s="48"/>
      <c r="L7" s="48"/>
      <c r="M7" s="48"/>
      <c r="N7" s="43"/>
    </row>
    <row r="8" spans="1:15" ht="31.5" customHeight="1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5" ht="39" customHeight="1">
      <c r="A9" s="11"/>
      <c r="B9" s="11" t="s">
        <v>53</v>
      </c>
      <c r="C9" s="12"/>
      <c r="D9" s="14">
        <v>14</v>
      </c>
      <c r="E9" s="15">
        <v>2</v>
      </c>
      <c r="F9" s="15">
        <v>12</v>
      </c>
      <c r="G9" s="15">
        <v>1606</v>
      </c>
      <c r="H9" s="15">
        <v>346</v>
      </c>
      <c r="I9" s="15">
        <v>106</v>
      </c>
      <c r="J9" s="15">
        <v>240</v>
      </c>
      <c r="K9" s="15">
        <v>1260</v>
      </c>
      <c r="L9" s="15">
        <v>736</v>
      </c>
      <c r="M9" s="15">
        <v>524</v>
      </c>
      <c r="N9" s="15">
        <v>125</v>
      </c>
    </row>
    <row r="10" spans="1:15" ht="22.5" customHeight="1">
      <c r="A10" s="9"/>
      <c r="B10" s="9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0"/>
    </row>
    <row r="11" spans="1:15" ht="39" customHeight="1">
      <c r="A11" s="11"/>
      <c r="B11" s="11" t="s">
        <v>54</v>
      </c>
      <c r="C11" s="12"/>
      <c r="D11" s="14">
        <f>SUM(E11:F11)</f>
        <v>14</v>
      </c>
      <c r="E11" s="15">
        <f>SUM(E13:E26)</f>
        <v>2</v>
      </c>
      <c r="F11" s="15">
        <f t="shared" ref="F11:N11" si="0">SUM(F13:F26)</f>
        <v>12</v>
      </c>
      <c r="G11" s="15">
        <f>H11+K11</f>
        <v>1614</v>
      </c>
      <c r="H11" s="15">
        <f>SUM(I11:J11)</f>
        <v>302</v>
      </c>
      <c r="I11" s="15">
        <f t="shared" si="0"/>
        <v>86</v>
      </c>
      <c r="J11" s="15">
        <f t="shared" si="0"/>
        <v>216</v>
      </c>
      <c r="K11" s="15">
        <f>SUM(L11:M11)</f>
        <v>1312</v>
      </c>
      <c r="L11" s="15">
        <f>SUM(L13:L26)</f>
        <v>743</v>
      </c>
      <c r="M11" s="15">
        <f t="shared" si="0"/>
        <v>569</v>
      </c>
      <c r="N11" s="15">
        <f t="shared" si="0"/>
        <v>127</v>
      </c>
      <c r="O11" s="28"/>
    </row>
    <row r="12" spans="1:15" ht="31.5" customHeight="1">
      <c r="A12" s="16"/>
      <c r="B12" s="16"/>
      <c r="C12" s="17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28"/>
    </row>
    <row r="13" spans="1:15" ht="52.5" customHeight="1">
      <c r="A13" s="18"/>
      <c r="B13" s="6" t="s">
        <v>22</v>
      </c>
      <c r="C13" s="19"/>
      <c r="D13" s="14">
        <f>SUM(E13:F13)</f>
        <v>7</v>
      </c>
      <c r="E13" s="15">
        <v>1</v>
      </c>
      <c r="F13" s="15">
        <v>6</v>
      </c>
      <c r="G13" s="15">
        <f>H13+K13</f>
        <v>1273</v>
      </c>
      <c r="H13" s="15">
        <f>SUM(I13:J13)</f>
        <v>279</v>
      </c>
      <c r="I13" s="15">
        <v>68</v>
      </c>
      <c r="J13" s="15">
        <v>211</v>
      </c>
      <c r="K13" s="15">
        <f>SUM(L13:M13)</f>
        <v>994</v>
      </c>
      <c r="L13" s="15">
        <v>573</v>
      </c>
      <c r="M13" s="15">
        <v>421</v>
      </c>
      <c r="N13" s="15">
        <v>72</v>
      </c>
    </row>
    <row r="14" spans="1:15" ht="52.5" customHeight="1">
      <c r="A14" s="20"/>
      <c r="B14" s="9" t="s">
        <v>23</v>
      </c>
      <c r="C14" s="21"/>
      <c r="D14" s="14">
        <f>SUM(E14:F14)</f>
        <v>0</v>
      </c>
      <c r="E14" s="15">
        <v>0</v>
      </c>
      <c r="F14" s="15">
        <v>0</v>
      </c>
      <c r="G14" s="15">
        <f t="shared" ref="G14:G26" si="1">H14+K14</f>
        <v>0</v>
      </c>
      <c r="H14" s="15">
        <f>SUM(I14:J14)</f>
        <v>0</v>
      </c>
      <c r="I14" s="15">
        <v>0</v>
      </c>
      <c r="J14" s="15">
        <v>0</v>
      </c>
      <c r="K14" s="15">
        <f>SUM(L14:M14)</f>
        <v>0</v>
      </c>
      <c r="L14" s="15">
        <v>0</v>
      </c>
      <c r="M14" s="15">
        <v>0</v>
      </c>
      <c r="N14" s="15">
        <v>0</v>
      </c>
    </row>
    <row r="15" spans="1:15" ht="52.5" customHeight="1">
      <c r="A15" s="20"/>
      <c r="B15" s="9" t="s">
        <v>24</v>
      </c>
      <c r="C15" s="21"/>
      <c r="D15" s="14">
        <f t="shared" ref="D15:D23" si="2">SUM(E15:F15)</f>
        <v>0</v>
      </c>
      <c r="E15" s="15">
        <v>0</v>
      </c>
      <c r="F15" s="15">
        <v>0</v>
      </c>
      <c r="G15" s="15">
        <f t="shared" si="1"/>
        <v>0</v>
      </c>
      <c r="H15" s="15">
        <f t="shared" ref="H15:H23" si="3">SUM(I15:J15)</f>
        <v>0</v>
      </c>
      <c r="I15" s="15">
        <v>0</v>
      </c>
      <c r="J15" s="15">
        <v>0</v>
      </c>
      <c r="K15" s="15">
        <f t="shared" ref="K15:K23" si="4">SUM(L15:M15)</f>
        <v>0</v>
      </c>
      <c r="L15" s="15">
        <v>0</v>
      </c>
      <c r="M15" s="15">
        <v>0</v>
      </c>
      <c r="N15" s="15">
        <v>0</v>
      </c>
    </row>
    <row r="16" spans="1:15" ht="52.5" customHeight="1">
      <c r="A16" s="20"/>
      <c r="B16" s="9" t="s">
        <v>25</v>
      </c>
      <c r="C16" s="21"/>
      <c r="D16" s="14">
        <f t="shared" si="2"/>
        <v>2</v>
      </c>
      <c r="E16" s="15">
        <v>0</v>
      </c>
      <c r="F16" s="15">
        <v>2</v>
      </c>
      <c r="G16" s="15">
        <f t="shared" si="1"/>
        <v>86</v>
      </c>
      <c r="H16" s="15">
        <f t="shared" si="3"/>
        <v>0</v>
      </c>
      <c r="I16" s="15">
        <v>0</v>
      </c>
      <c r="J16" s="15">
        <v>0</v>
      </c>
      <c r="K16" s="15">
        <f t="shared" si="4"/>
        <v>86</v>
      </c>
      <c r="L16" s="15">
        <v>55</v>
      </c>
      <c r="M16" s="15">
        <v>31</v>
      </c>
      <c r="N16" s="15">
        <v>15</v>
      </c>
    </row>
    <row r="17" spans="1:14" ht="52.5" customHeight="1">
      <c r="A17" s="20"/>
      <c r="B17" s="9" t="s">
        <v>26</v>
      </c>
      <c r="C17" s="21"/>
      <c r="D17" s="14">
        <f t="shared" si="2"/>
        <v>2</v>
      </c>
      <c r="E17" s="15">
        <v>0</v>
      </c>
      <c r="F17" s="15">
        <v>2</v>
      </c>
      <c r="G17" s="15">
        <f t="shared" si="1"/>
        <v>132</v>
      </c>
      <c r="H17" s="15">
        <f t="shared" si="3"/>
        <v>0</v>
      </c>
      <c r="I17" s="15">
        <v>0</v>
      </c>
      <c r="J17" s="15">
        <v>0</v>
      </c>
      <c r="K17" s="15">
        <f t="shared" si="4"/>
        <v>132</v>
      </c>
      <c r="L17" s="15">
        <v>75</v>
      </c>
      <c r="M17" s="15">
        <v>57</v>
      </c>
      <c r="N17" s="15">
        <v>21</v>
      </c>
    </row>
    <row r="18" spans="1:14" ht="52.5" customHeight="1">
      <c r="A18" s="20"/>
      <c r="B18" s="9" t="s">
        <v>27</v>
      </c>
      <c r="C18" s="13"/>
      <c r="D18" s="14">
        <f t="shared" si="2"/>
        <v>0</v>
      </c>
      <c r="E18" s="15">
        <v>0</v>
      </c>
      <c r="F18" s="15">
        <v>0</v>
      </c>
      <c r="G18" s="15">
        <f t="shared" si="1"/>
        <v>0</v>
      </c>
      <c r="H18" s="15">
        <f t="shared" si="3"/>
        <v>0</v>
      </c>
      <c r="I18" s="15">
        <v>0</v>
      </c>
      <c r="J18" s="15">
        <v>0</v>
      </c>
      <c r="K18" s="15">
        <f t="shared" si="4"/>
        <v>0</v>
      </c>
      <c r="L18" s="15">
        <v>0</v>
      </c>
      <c r="M18" s="15">
        <v>0</v>
      </c>
      <c r="N18" s="15">
        <v>0</v>
      </c>
    </row>
    <row r="19" spans="1:14" ht="52.5" customHeight="1">
      <c r="A19" s="9"/>
      <c r="B19" s="9" t="s">
        <v>28</v>
      </c>
      <c r="C19" s="22"/>
      <c r="D19" s="14">
        <f t="shared" si="2"/>
        <v>0</v>
      </c>
      <c r="E19" s="15">
        <v>0</v>
      </c>
      <c r="F19" s="15">
        <v>0</v>
      </c>
      <c r="G19" s="15">
        <f t="shared" si="1"/>
        <v>0</v>
      </c>
      <c r="H19" s="15">
        <f t="shared" si="3"/>
        <v>0</v>
      </c>
      <c r="I19" s="15">
        <v>0</v>
      </c>
      <c r="J19" s="15">
        <v>0</v>
      </c>
      <c r="K19" s="15">
        <f t="shared" si="4"/>
        <v>0</v>
      </c>
      <c r="L19" s="15">
        <v>0</v>
      </c>
      <c r="M19" s="15">
        <v>0</v>
      </c>
      <c r="N19" s="15">
        <v>0</v>
      </c>
    </row>
    <row r="20" spans="1:14" ht="52.5" customHeight="1">
      <c r="A20" s="9"/>
      <c r="B20" s="9" t="s">
        <v>29</v>
      </c>
      <c r="C20" s="22"/>
      <c r="D20" s="14">
        <f t="shared" si="2"/>
        <v>0</v>
      </c>
      <c r="E20" s="15">
        <v>0</v>
      </c>
      <c r="F20" s="15">
        <v>0</v>
      </c>
      <c r="G20" s="15">
        <f t="shared" si="1"/>
        <v>0</v>
      </c>
      <c r="H20" s="15">
        <f t="shared" si="3"/>
        <v>0</v>
      </c>
      <c r="I20" s="15">
        <v>0</v>
      </c>
      <c r="J20" s="15">
        <v>0</v>
      </c>
      <c r="K20" s="15">
        <f t="shared" si="4"/>
        <v>0</v>
      </c>
      <c r="L20" s="15">
        <v>0</v>
      </c>
      <c r="M20" s="15">
        <v>0</v>
      </c>
      <c r="N20" s="15">
        <v>0</v>
      </c>
    </row>
    <row r="21" spans="1:14" ht="52.5" customHeight="1">
      <c r="A21" s="9"/>
      <c r="B21" s="9" t="s">
        <v>30</v>
      </c>
      <c r="C21" s="21"/>
      <c r="D21" s="14">
        <f t="shared" si="2"/>
        <v>0</v>
      </c>
      <c r="E21" s="15">
        <v>0</v>
      </c>
      <c r="F21" s="15">
        <v>0</v>
      </c>
      <c r="G21" s="15">
        <f t="shared" si="1"/>
        <v>0</v>
      </c>
      <c r="H21" s="15">
        <f t="shared" si="3"/>
        <v>0</v>
      </c>
      <c r="I21" s="15">
        <v>0</v>
      </c>
      <c r="J21" s="15">
        <v>0</v>
      </c>
      <c r="K21" s="15">
        <f t="shared" si="4"/>
        <v>0</v>
      </c>
      <c r="L21" s="15">
        <v>0</v>
      </c>
      <c r="M21" s="15">
        <v>0</v>
      </c>
      <c r="N21" s="15">
        <v>0</v>
      </c>
    </row>
    <row r="22" spans="1:14" ht="52.5" customHeight="1">
      <c r="A22" s="20"/>
      <c r="B22" s="9" t="s">
        <v>31</v>
      </c>
      <c r="C22" s="21"/>
      <c r="D22" s="14">
        <f t="shared" si="2"/>
        <v>0</v>
      </c>
      <c r="E22" s="15">
        <v>0</v>
      </c>
      <c r="F22" s="15">
        <v>0</v>
      </c>
      <c r="G22" s="15">
        <f t="shared" si="1"/>
        <v>0</v>
      </c>
      <c r="H22" s="15">
        <f t="shared" si="3"/>
        <v>0</v>
      </c>
      <c r="I22" s="15">
        <v>0</v>
      </c>
      <c r="J22" s="15">
        <v>0</v>
      </c>
      <c r="K22" s="15">
        <f t="shared" si="4"/>
        <v>0</v>
      </c>
      <c r="L22" s="15">
        <v>0</v>
      </c>
      <c r="M22" s="15">
        <v>0</v>
      </c>
      <c r="N22" s="15">
        <v>0</v>
      </c>
    </row>
    <row r="23" spans="1:14" ht="52.5" customHeight="1">
      <c r="A23" s="20"/>
      <c r="B23" s="9" t="s">
        <v>32</v>
      </c>
      <c r="C23" s="21"/>
      <c r="D23" s="14">
        <f t="shared" si="2"/>
        <v>0</v>
      </c>
      <c r="E23" s="15">
        <v>0</v>
      </c>
      <c r="F23" s="15">
        <v>0</v>
      </c>
      <c r="G23" s="15">
        <f t="shared" si="1"/>
        <v>0</v>
      </c>
      <c r="H23" s="15">
        <f t="shared" si="3"/>
        <v>0</v>
      </c>
      <c r="I23" s="15">
        <v>0</v>
      </c>
      <c r="J23" s="15">
        <v>0</v>
      </c>
      <c r="K23" s="15">
        <f t="shared" si="4"/>
        <v>0</v>
      </c>
      <c r="L23" s="15">
        <v>0</v>
      </c>
      <c r="M23" s="15">
        <v>0</v>
      </c>
      <c r="N23" s="15">
        <v>0</v>
      </c>
    </row>
    <row r="24" spans="1:14" ht="52.5" customHeight="1">
      <c r="A24" s="20"/>
      <c r="B24" s="9" t="s">
        <v>18</v>
      </c>
      <c r="C24" s="21"/>
      <c r="D24" s="14">
        <f>SUM(E24:F24)</f>
        <v>2</v>
      </c>
      <c r="E24" s="15">
        <v>0</v>
      </c>
      <c r="F24" s="15">
        <v>2</v>
      </c>
      <c r="G24" s="15">
        <f t="shared" si="1"/>
        <v>100</v>
      </c>
      <c r="H24" s="15">
        <f>SUM(I24:J24)</f>
        <v>0</v>
      </c>
      <c r="I24" s="15">
        <v>0</v>
      </c>
      <c r="J24" s="15">
        <v>0</v>
      </c>
      <c r="K24" s="15">
        <f>SUM(L24:M24)</f>
        <v>100</v>
      </c>
      <c r="L24" s="15">
        <v>40</v>
      </c>
      <c r="M24" s="15">
        <v>60</v>
      </c>
      <c r="N24" s="15">
        <v>12</v>
      </c>
    </row>
    <row r="25" spans="1:14" ht="52.5" customHeight="1">
      <c r="A25" s="20"/>
      <c r="B25" s="9" t="s">
        <v>19</v>
      </c>
      <c r="C25" s="21"/>
      <c r="D25" s="14">
        <f>SUM(E25:F25)</f>
        <v>0</v>
      </c>
      <c r="E25" s="15">
        <v>0</v>
      </c>
      <c r="F25" s="15">
        <v>0</v>
      </c>
      <c r="G25" s="15">
        <f t="shared" si="1"/>
        <v>0</v>
      </c>
      <c r="H25" s="15">
        <f>SUM(I25:J25)</f>
        <v>0</v>
      </c>
      <c r="I25" s="15">
        <v>0</v>
      </c>
      <c r="J25" s="15">
        <v>0</v>
      </c>
      <c r="K25" s="15">
        <f>SUM(L25:M25)</f>
        <v>0</v>
      </c>
      <c r="L25" s="15">
        <v>0</v>
      </c>
      <c r="M25" s="15">
        <v>0</v>
      </c>
      <c r="N25" s="15">
        <v>0</v>
      </c>
    </row>
    <row r="26" spans="1:14" ht="52.5" customHeight="1">
      <c r="A26" s="20"/>
      <c r="B26" s="9" t="s">
        <v>20</v>
      </c>
      <c r="C26" s="21"/>
      <c r="D26" s="23">
        <f>SUM(E26:F26)</f>
        <v>1</v>
      </c>
      <c r="E26" s="24">
        <v>1</v>
      </c>
      <c r="F26" s="24">
        <v>0</v>
      </c>
      <c r="G26" s="15">
        <f t="shared" si="1"/>
        <v>23</v>
      </c>
      <c r="H26" s="24">
        <f>SUM(I26:J26)</f>
        <v>23</v>
      </c>
      <c r="I26" s="24">
        <v>18</v>
      </c>
      <c r="J26" s="24">
        <v>5</v>
      </c>
      <c r="K26" s="24">
        <f>SUM(L26:M26)</f>
        <v>0</v>
      </c>
      <c r="L26" s="24">
        <v>0</v>
      </c>
      <c r="M26" s="24">
        <v>0</v>
      </c>
      <c r="N26" s="24">
        <v>7</v>
      </c>
    </row>
    <row r="27" spans="1:14" s="5" customFormat="1" ht="19.5" customHeight="1">
      <c r="A27" s="61"/>
      <c r="B27" s="61"/>
      <c r="C27" s="62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4" s="5" customFormat="1" ht="20.100000000000001" customHeight="1">
      <c r="A28" s="45"/>
      <c r="B28" s="45"/>
      <c r="C28" s="45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4" s="5" customFormat="1" ht="20.100000000000001" customHeight="1">
      <c r="A29" s="51"/>
      <c r="B29" s="51"/>
      <c r="C29" s="45"/>
      <c r="D29" s="44"/>
      <c r="E29" s="52"/>
      <c r="F29" s="52"/>
      <c r="G29" s="52"/>
      <c r="H29" s="52"/>
      <c r="I29" s="52"/>
      <c r="J29" s="52"/>
      <c r="K29" s="27"/>
      <c r="L29" s="44"/>
      <c r="M29" s="44"/>
    </row>
    <row r="30" spans="1:14" s="5" customFormat="1" ht="20.100000000000001" customHeight="1">
      <c r="A30" s="45"/>
      <c r="B30" s="45"/>
      <c r="C30" s="45"/>
      <c r="D30" s="45"/>
      <c r="E30" s="52"/>
      <c r="F30" s="52"/>
      <c r="G30" s="52"/>
      <c r="H30" s="52"/>
      <c r="I30" s="52"/>
      <c r="J30" s="52"/>
      <c r="K30" s="27"/>
      <c r="L30" s="45"/>
      <c r="M30" s="45"/>
    </row>
    <row r="31" spans="1:14" s="5" customFormat="1" ht="20.100000000000001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</sheetData>
  <mergeCells count="23">
    <mergeCell ref="A29:C30"/>
    <mergeCell ref="D29:D30"/>
    <mergeCell ref="E29:J30"/>
    <mergeCell ref="D4:D7"/>
    <mergeCell ref="E4:E7"/>
    <mergeCell ref="F4:F7"/>
    <mergeCell ref="A3:C7"/>
    <mergeCell ref="A27:C27"/>
    <mergeCell ref="A28:C28"/>
    <mergeCell ref="G3:M3"/>
    <mergeCell ref="D3:F3"/>
    <mergeCell ref="I5:I7"/>
    <mergeCell ref="J5:J7"/>
    <mergeCell ref="G4:G7"/>
    <mergeCell ref="H4:J4"/>
    <mergeCell ref="H5:H7"/>
    <mergeCell ref="N3:N7"/>
    <mergeCell ref="L29:L30"/>
    <mergeCell ref="M29:M30"/>
    <mergeCell ref="K5:K7"/>
    <mergeCell ref="L5:L7"/>
    <mergeCell ref="M5:M7"/>
    <mergeCell ref="K4:M4"/>
  </mergeCells>
  <phoneticPr fontId="1"/>
  <printOptions horizontalCentered="1" gridLinesSet="0"/>
  <pageMargins left="0.59055118110236227" right="0.78740157480314965" top="0.98425196850393704" bottom="0.74803149606299213" header="0.51181102362204722" footer="0.51181102362204722"/>
  <pageSetup paperSize="9" scale="55" orientation="portrait" r:id="rId1"/>
  <headerFooter alignWithMargins="0"/>
  <ignoredErrors>
    <ignoredError sqref="H11 K11" formula="1"/>
    <ignoredError sqref="K13:K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view="pageBreakPreview" topLeftCell="A22" zoomScale="60" zoomScaleNormal="56" workbookViewId="0">
      <selection activeCell="C1" sqref="C1"/>
    </sheetView>
  </sheetViews>
  <sheetFormatPr defaultRowHeight="27.95" customHeight="1"/>
  <cols>
    <col min="1" max="1" width="0.8984375" style="1" customWidth="1"/>
    <col min="2" max="2" width="2.69921875" style="1" customWidth="1"/>
    <col min="3" max="3" width="15.69921875" style="1" customWidth="1"/>
    <col min="4" max="12" width="11.5" style="1" customWidth="1"/>
    <col min="13" max="16384" width="8.796875" style="1"/>
  </cols>
  <sheetData>
    <row r="1" spans="1:13" ht="31.5" customHeight="1">
      <c r="C1" s="2" t="s">
        <v>56</v>
      </c>
      <c r="D1" s="2"/>
      <c r="E1" s="2"/>
      <c r="F1" s="2" t="s">
        <v>15</v>
      </c>
      <c r="G1" s="2"/>
    </row>
    <row r="2" spans="1:13" ht="31.5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ht="31.5" customHeight="1">
      <c r="A3" s="56" t="s">
        <v>7</v>
      </c>
      <c r="B3" s="56"/>
      <c r="C3" s="78"/>
      <c r="D3" s="73" t="s">
        <v>5</v>
      </c>
      <c r="E3" s="56"/>
      <c r="F3" s="78"/>
      <c r="G3" s="73" t="s">
        <v>33</v>
      </c>
      <c r="H3" s="56"/>
      <c r="I3" s="78"/>
      <c r="J3" s="41" t="s">
        <v>34</v>
      </c>
      <c r="K3" s="81"/>
      <c r="L3" s="81"/>
    </row>
    <row r="4" spans="1:13" ht="31.5" customHeight="1">
      <c r="A4" s="52"/>
      <c r="B4" s="52"/>
      <c r="C4" s="79"/>
      <c r="D4" s="42"/>
      <c r="E4" s="52"/>
      <c r="F4" s="79"/>
      <c r="G4" s="43"/>
      <c r="H4" s="59"/>
      <c r="I4" s="80"/>
      <c r="J4" s="82"/>
      <c r="K4" s="83"/>
      <c r="L4" s="83"/>
    </row>
    <row r="5" spans="1:13" ht="31.5" customHeight="1">
      <c r="A5" s="52"/>
      <c r="B5" s="52"/>
      <c r="C5" s="79"/>
      <c r="D5" s="46" t="s">
        <v>8</v>
      </c>
      <c r="E5" s="46" t="s">
        <v>9</v>
      </c>
      <c r="F5" s="46" t="s">
        <v>10</v>
      </c>
      <c r="G5" s="46" t="s">
        <v>8</v>
      </c>
      <c r="H5" s="46" t="s">
        <v>9</v>
      </c>
      <c r="I5" s="46" t="s">
        <v>10</v>
      </c>
      <c r="J5" s="46" t="s">
        <v>8</v>
      </c>
      <c r="K5" s="46" t="s">
        <v>9</v>
      </c>
      <c r="L5" s="73" t="s">
        <v>10</v>
      </c>
    </row>
    <row r="6" spans="1:13" ht="31.5" customHeight="1">
      <c r="A6" s="52"/>
      <c r="B6" s="52"/>
      <c r="C6" s="79"/>
      <c r="D6" s="47"/>
      <c r="E6" s="47"/>
      <c r="F6" s="47"/>
      <c r="G6" s="47"/>
      <c r="H6" s="47"/>
      <c r="I6" s="47"/>
      <c r="J6" s="47"/>
      <c r="K6" s="47"/>
      <c r="L6" s="42"/>
    </row>
    <row r="7" spans="1:13" ht="31.5" customHeight="1">
      <c r="A7" s="59"/>
      <c r="B7" s="59"/>
      <c r="C7" s="80"/>
      <c r="D7" s="48"/>
      <c r="E7" s="48"/>
      <c r="F7" s="48"/>
      <c r="G7" s="48"/>
      <c r="H7" s="48"/>
      <c r="I7" s="48"/>
      <c r="J7" s="48"/>
      <c r="K7" s="48"/>
      <c r="L7" s="43"/>
    </row>
    <row r="8" spans="1:13" ht="31.5" customHeight="1">
      <c r="B8" s="9"/>
      <c r="C8" s="9"/>
      <c r="D8" s="30"/>
      <c r="E8" s="4"/>
      <c r="F8" s="4"/>
      <c r="G8" s="4"/>
      <c r="H8" s="4"/>
      <c r="I8" s="4"/>
      <c r="J8" s="4"/>
      <c r="K8" s="4"/>
      <c r="L8" s="4"/>
    </row>
    <row r="9" spans="1:13" ht="39" customHeight="1">
      <c r="B9" s="74" t="s">
        <v>53</v>
      </c>
      <c r="C9" s="75"/>
      <c r="D9" s="31">
        <v>1606</v>
      </c>
      <c r="E9" s="15">
        <v>842</v>
      </c>
      <c r="F9" s="15">
        <v>764</v>
      </c>
      <c r="G9" s="15">
        <v>924</v>
      </c>
      <c r="H9" s="15">
        <v>554</v>
      </c>
      <c r="I9" s="15">
        <v>370</v>
      </c>
      <c r="J9" s="15">
        <v>682</v>
      </c>
      <c r="K9" s="15">
        <v>288</v>
      </c>
      <c r="L9" s="15">
        <v>394</v>
      </c>
    </row>
    <row r="10" spans="1:13" ht="22.5" customHeight="1">
      <c r="B10" s="9"/>
      <c r="C10" s="9"/>
      <c r="D10" s="31"/>
      <c r="E10" s="15"/>
      <c r="F10" s="15"/>
      <c r="G10" s="15"/>
      <c r="H10" s="15"/>
      <c r="I10" s="15"/>
      <c r="J10" s="15"/>
      <c r="K10" s="15"/>
      <c r="L10" s="15"/>
    </row>
    <row r="11" spans="1:13" ht="39" customHeight="1">
      <c r="B11" s="74" t="s">
        <v>54</v>
      </c>
      <c r="C11" s="75"/>
      <c r="D11" s="31">
        <f>SUM(E11:F11)</f>
        <v>1614</v>
      </c>
      <c r="E11" s="15">
        <f>H11+K11</f>
        <v>829</v>
      </c>
      <c r="F11" s="15">
        <f>I11+L11</f>
        <v>785</v>
      </c>
      <c r="G11" s="15">
        <f>SUM(H11:I11)</f>
        <v>1046</v>
      </c>
      <c r="H11" s="15">
        <f>+H13+H16+H18+H21+H25+H29</f>
        <v>618</v>
      </c>
      <c r="I11" s="15">
        <f>+I13+I16+I18+I21+I25+I29</f>
        <v>428</v>
      </c>
      <c r="J11" s="15">
        <f>SUM(K11:L11)</f>
        <v>568</v>
      </c>
      <c r="K11" s="15">
        <f>+K13+K16+K18+K21+K25+K29</f>
        <v>211</v>
      </c>
      <c r="L11" s="15">
        <f>+L13+L16+L18+L21+L25+L29</f>
        <v>357</v>
      </c>
      <c r="M11" s="28"/>
    </row>
    <row r="12" spans="1:13" ht="31.5" customHeight="1">
      <c r="A12" s="29"/>
      <c r="B12" s="9"/>
      <c r="C12" s="9"/>
      <c r="D12" s="31"/>
      <c r="E12" s="15"/>
      <c r="F12" s="15"/>
      <c r="G12" s="15"/>
      <c r="H12" s="15"/>
      <c r="I12" s="15"/>
      <c r="J12" s="15"/>
      <c r="K12" s="15"/>
      <c r="L12" s="15"/>
      <c r="M12" s="28"/>
    </row>
    <row r="13" spans="1:13" ht="48" customHeight="1">
      <c r="A13" s="32"/>
      <c r="B13" s="76" t="s">
        <v>43</v>
      </c>
      <c r="C13" s="77"/>
      <c r="D13" s="33">
        <f t="shared" ref="D13:D32" si="0">SUM(E13:F13)</f>
        <v>43</v>
      </c>
      <c r="E13" s="34">
        <f t="shared" ref="E13:F32" si="1">H13+K13</f>
        <v>25</v>
      </c>
      <c r="F13" s="34">
        <f t="shared" si="1"/>
        <v>18</v>
      </c>
      <c r="G13" s="34">
        <f>SUM(H13:I13)</f>
        <v>0</v>
      </c>
      <c r="H13" s="34">
        <f>SUM(H14:H15)</f>
        <v>0</v>
      </c>
      <c r="I13" s="34">
        <f>SUM(I14:I15)</f>
        <v>0</v>
      </c>
      <c r="J13" s="34">
        <f>SUM(K13:L13)</f>
        <v>43</v>
      </c>
      <c r="K13" s="34">
        <f t="shared" ref="K13:L13" si="2">SUM(K14:K15)</f>
        <v>25</v>
      </c>
      <c r="L13" s="34">
        <f t="shared" si="2"/>
        <v>18</v>
      </c>
    </row>
    <row r="14" spans="1:13" ht="48" customHeight="1">
      <c r="B14" s="4"/>
      <c r="C14" s="4" t="s">
        <v>39</v>
      </c>
      <c r="D14" s="35">
        <f t="shared" si="0"/>
        <v>18</v>
      </c>
      <c r="E14" s="36">
        <f t="shared" si="1"/>
        <v>16</v>
      </c>
      <c r="F14" s="36">
        <f t="shared" si="1"/>
        <v>2</v>
      </c>
      <c r="G14" s="34">
        <f t="shared" ref="G14:G32" si="3">SUM(H14:I14)</f>
        <v>0</v>
      </c>
      <c r="H14" s="36">
        <v>0</v>
      </c>
      <c r="I14" s="36">
        <v>0</v>
      </c>
      <c r="J14" s="36">
        <f t="shared" ref="J14:J32" si="4">SUM(K14:L14)</f>
        <v>18</v>
      </c>
      <c r="K14" s="36">
        <v>16</v>
      </c>
      <c r="L14" s="36">
        <v>2</v>
      </c>
    </row>
    <row r="15" spans="1:13" ht="48" customHeight="1">
      <c r="B15" s="4"/>
      <c r="C15" s="4" t="s">
        <v>48</v>
      </c>
      <c r="D15" s="35">
        <f t="shared" si="0"/>
        <v>25</v>
      </c>
      <c r="E15" s="36">
        <f t="shared" ref="E15" si="5">H15+K15</f>
        <v>9</v>
      </c>
      <c r="F15" s="36">
        <f t="shared" ref="F15" si="6">I15+L15</f>
        <v>16</v>
      </c>
      <c r="G15" s="34">
        <f t="shared" si="3"/>
        <v>0</v>
      </c>
      <c r="H15" s="36">
        <v>0</v>
      </c>
      <c r="I15" s="36">
        <v>0</v>
      </c>
      <c r="J15" s="36">
        <f t="shared" si="4"/>
        <v>25</v>
      </c>
      <c r="K15" s="36">
        <v>9</v>
      </c>
      <c r="L15" s="36">
        <v>16</v>
      </c>
    </row>
    <row r="16" spans="1:13" ht="48" customHeight="1">
      <c r="B16" s="70" t="s">
        <v>44</v>
      </c>
      <c r="C16" s="72"/>
      <c r="D16" s="33">
        <f t="shared" si="0"/>
        <v>91</v>
      </c>
      <c r="E16" s="34">
        <f t="shared" si="1"/>
        <v>24</v>
      </c>
      <c r="F16" s="34">
        <f t="shared" si="1"/>
        <v>67</v>
      </c>
      <c r="G16" s="34">
        <f t="shared" si="3"/>
        <v>0</v>
      </c>
      <c r="H16" s="34">
        <f>H17</f>
        <v>0</v>
      </c>
      <c r="I16" s="34">
        <f>I17</f>
        <v>0</v>
      </c>
      <c r="J16" s="34">
        <f t="shared" si="4"/>
        <v>91</v>
      </c>
      <c r="K16" s="34">
        <f>K17</f>
        <v>24</v>
      </c>
      <c r="L16" s="34">
        <f>L17</f>
        <v>67</v>
      </c>
    </row>
    <row r="17" spans="1:12" ht="48" customHeight="1">
      <c r="B17" s="4"/>
      <c r="C17" s="4" t="s">
        <v>12</v>
      </c>
      <c r="D17" s="35">
        <f t="shared" si="0"/>
        <v>91</v>
      </c>
      <c r="E17" s="36">
        <f t="shared" si="1"/>
        <v>24</v>
      </c>
      <c r="F17" s="36">
        <f t="shared" si="1"/>
        <v>67</v>
      </c>
      <c r="G17" s="34">
        <f t="shared" si="3"/>
        <v>0</v>
      </c>
      <c r="H17" s="36">
        <v>0</v>
      </c>
      <c r="I17" s="36">
        <v>0</v>
      </c>
      <c r="J17" s="36">
        <f t="shared" si="4"/>
        <v>91</v>
      </c>
      <c r="K17" s="36">
        <v>24</v>
      </c>
      <c r="L17" s="36">
        <v>67</v>
      </c>
    </row>
    <row r="18" spans="1:12" ht="48" customHeight="1">
      <c r="B18" s="70" t="s">
        <v>36</v>
      </c>
      <c r="C18" s="72"/>
      <c r="D18" s="33">
        <f t="shared" si="0"/>
        <v>141</v>
      </c>
      <c r="E18" s="34">
        <f t="shared" si="1"/>
        <v>101</v>
      </c>
      <c r="F18" s="34">
        <f t="shared" si="1"/>
        <v>40</v>
      </c>
      <c r="G18" s="34">
        <f t="shared" si="3"/>
        <v>20</v>
      </c>
      <c r="H18" s="34">
        <f>SUM(H19:H20)</f>
        <v>20</v>
      </c>
      <c r="I18" s="34">
        <f>SUM(I19:I20)</f>
        <v>0</v>
      </c>
      <c r="J18" s="34">
        <f t="shared" si="4"/>
        <v>121</v>
      </c>
      <c r="K18" s="34">
        <f>SUM(K19:K20)</f>
        <v>81</v>
      </c>
      <c r="L18" s="34">
        <f>SUM(L19:L20)</f>
        <v>40</v>
      </c>
    </row>
    <row r="19" spans="1:12" ht="48" customHeight="1">
      <c r="B19" s="4"/>
      <c r="C19" s="4" t="s">
        <v>38</v>
      </c>
      <c r="D19" s="35">
        <f t="shared" si="0"/>
        <v>124</v>
      </c>
      <c r="E19" s="36">
        <f t="shared" si="1"/>
        <v>97</v>
      </c>
      <c r="F19" s="36">
        <f t="shared" si="1"/>
        <v>27</v>
      </c>
      <c r="G19" s="36">
        <f t="shared" si="3"/>
        <v>20</v>
      </c>
      <c r="H19" s="36">
        <v>20</v>
      </c>
      <c r="I19" s="36">
        <v>0</v>
      </c>
      <c r="J19" s="36">
        <f t="shared" si="4"/>
        <v>104</v>
      </c>
      <c r="K19" s="36">
        <v>77</v>
      </c>
      <c r="L19" s="36">
        <v>27</v>
      </c>
    </row>
    <row r="20" spans="1:12" ht="48" customHeight="1">
      <c r="B20" s="4"/>
      <c r="C20" s="4" t="s">
        <v>47</v>
      </c>
      <c r="D20" s="35">
        <f>SUM(E20:F20)</f>
        <v>17</v>
      </c>
      <c r="E20" s="36">
        <f>H20+K20</f>
        <v>4</v>
      </c>
      <c r="F20" s="36">
        <f>I20+L20</f>
        <v>13</v>
      </c>
      <c r="G20" s="36">
        <f t="shared" si="3"/>
        <v>0</v>
      </c>
      <c r="H20" s="36">
        <v>0</v>
      </c>
      <c r="I20" s="36">
        <v>0</v>
      </c>
      <c r="J20" s="36">
        <f t="shared" si="4"/>
        <v>17</v>
      </c>
      <c r="K20" s="36">
        <v>4</v>
      </c>
      <c r="L20" s="36">
        <v>13</v>
      </c>
    </row>
    <row r="21" spans="1:12" ht="48" customHeight="1">
      <c r="B21" s="70" t="s">
        <v>21</v>
      </c>
      <c r="C21" s="72"/>
      <c r="D21" s="33">
        <f>SUM(E21:F21)</f>
        <v>103</v>
      </c>
      <c r="E21" s="34">
        <f t="shared" si="1"/>
        <v>9</v>
      </c>
      <c r="F21" s="34">
        <f t="shared" si="1"/>
        <v>94</v>
      </c>
      <c r="G21" s="34">
        <f t="shared" si="3"/>
        <v>0</v>
      </c>
      <c r="H21" s="34">
        <f>SUM(H22:H24)</f>
        <v>0</v>
      </c>
      <c r="I21" s="34">
        <f>SUM(I22:I24)</f>
        <v>0</v>
      </c>
      <c r="J21" s="34">
        <f t="shared" si="4"/>
        <v>103</v>
      </c>
      <c r="K21" s="34">
        <f t="shared" ref="K21:L21" si="7">SUM(K22:K24)</f>
        <v>9</v>
      </c>
      <c r="L21" s="34">
        <f t="shared" si="7"/>
        <v>94</v>
      </c>
    </row>
    <row r="22" spans="1:12" ht="48" customHeight="1">
      <c r="B22" s="4"/>
      <c r="C22" s="4" t="s">
        <v>13</v>
      </c>
      <c r="D22" s="35">
        <f t="shared" si="0"/>
        <v>45</v>
      </c>
      <c r="E22" s="36">
        <f t="shared" si="1"/>
        <v>1</v>
      </c>
      <c r="F22" s="36">
        <f t="shared" si="1"/>
        <v>44</v>
      </c>
      <c r="G22" s="34">
        <f t="shared" si="3"/>
        <v>0</v>
      </c>
      <c r="H22" s="36">
        <v>0</v>
      </c>
      <c r="I22" s="36">
        <v>0</v>
      </c>
      <c r="J22" s="36">
        <f t="shared" si="4"/>
        <v>45</v>
      </c>
      <c r="K22" s="36">
        <v>1</v>
      </c>
      <c r="L22" s="36">
        <v>44</v>
      </c>
    </row>
    <row r="23" spans="1:12" ht="48" customHeight="1">
      <c r="B23" s="4"/>
      <c r="C23" s="4" t="s">
        <v>14</v>
      </c>
      <c r="D23" s="35">
        <f t="shared" si="0"/>
        <v>44</v>
      </c>
      <c r="E23" s="36">
        <f t="shared" si="1"/>
        <v>6</v>
      </c>
      <c r="F23" s="36">
        <f t="shared" si="1"/>
        <v>38</v>
      </c>
      <c r="G23" s="36">
        <f t="shared" si="3"/>
        <v>0</v>
      </c>
      <c r="H23" s="36">
        <v>0</v>
      </c>
      <c r="I23" s="36">
        <v>0</v>
      </c>
      <c r="J23" s="36">
        <f t="shared" si="4"/>
        <v>44</v>
      </c>
      <c r="K23" s="36">
        <v>6</v>
      </c>
      <c r="L23" s="36">
        <v>38</v>
      </c>
    </row>
    <row r="24" spans="1:12" ht="48" customHeight="1">
      <c r="B24" s="4"/>
      <c r="C24" s="4" t="s">
        <v>49</v>
      </c>
      <c r="D24" s="35">
        <f t="shared" ref="D24" si="8">SUM(E24:F24)</f>
        <v>14</v>
      </c>
      <c r="E24" s="36">
        <f t="shared" ref="E24" si="9">H24+K24</f>
        <v>2</v>
      </c>
      <c r="F24" s="36">
        <f t="shared" ref="F24" si="10">I24+L24</f>
        <v>12</v>
      </c>
      <c r="G24" s="36">
        <f t="shared" ref="G24" si="11">SUM(H24:I24)</f>
        <v>0</v>
      </c>
      <c r="H24" s="36">
        <v>0</v>
      </c>
      <c r="I24" s="36">
        <v>0</v>
      </c>
      <c r="J24" s="36">
        <f t="shared" si="4"/>
        <v>14</v>
      </c>
      <c r="K24" s="36">
        <v>2</v>
      </c>
      <c r="L24" s="36">
        <v>12</v>
      </c>
    </row>
    <row r="25" spans="1:12" ht="48" customHeight="1">
      <c r="B25" s="70" t="s">
        <v>35</v>
      </c>
      <c r="C25" s="71"/>
      <c r="D25" s="33">
        <f t="shared" si="0"/>
        <v>136</v>
      </c>
      <c r="E25" s="34">
        <f t="shared" si="1"/>
        <v>52</v>
      </c>
      <c r="F25" s="34">
        <f t="shared" si="1"/>
        <v>84</v>
      </c>
      <c r="G25" s="34">
        <f t="shared" si="3"/>
        <v>0</v>
      </c>
      <c r="H25" s="34">
        <f>SUM(H26:H28)</f>
        <v>0</v>
      </c>
      <c r="I25" s="34">
        <f>SUM(I26:I28)</f>
        <v>0</v>
      </c>
      <c r="J25" s="34">
        <f t="shared" si="4"/>
        <v>136</v>
      </c>
      <c r="K25" s="34">
        <f t="shared" ref="K25:L25" si="12">SUM(K26:K28)</f>
        <v>52</v>
      </c>
      <c r="L25" s="34">
        <f t="shared" si="12"/>
        <v>84</v>
      </c>
    </row>
    <row r="26" spans="1:12" ht="48" customHeight="1">
      <c r="B26" s="37"/>
      <c r="C26" s="4" t="s">
        <v>50</v>
      </c>
      <c r="D26" s="35">
        <f t="shared" si="0"/>
        <v>14</v>
      </c>
      <c r="E26" s="36">
        <f t="shared" ref="E26:E27" si="13">H26+K26</f>
        <v>3</v>
      </c>
      <c r="F26" s="36">
        <f t="shared" ref="F26:F27" si="14">I26+L26</f>
        <v>11</v>
      </c>
      <c r="G26" s="36">
        <f t="shared" si="3"/>
        <v>0</v>
      </c>
      <c r="H26" s="36">
        <v>0</v>
      </c>
      <c r="I26" s="36">
        <v>0</v>
      </c>
      <c r="J26" s="36">
        <f t="shared" si="4"/>
        <v>14</v>
      </c>
      <c r="K26" s="36">
        <v>3</v>
      </c>
      <c r="L26" s="36">
        <v>11</v>
      </c>
    </row>
    <row r="27" spans="1:12" ht="48" customHeight="1">
      <c r="B27" s="37"/>
      <c r="C27" s="4" t="s">
        <v>51</v>
      </c>
      <c r="D27" s="35">
        <f t="shared" si="0"/>
        <v>17</v>
      </c>
      <c r="E27" s="36">
        <f t="shared" si="13"/>
        <v>1</v>
      </c>
      <c r="F27" s="36">
        <f t="shared" si="14"/>
        <v>16</v>
      </c>
      <c r="G27" s="36">
        <f t="shared" si="3"/>
        <v>0</v>
      </c>
      <c r="H27" s="36">
        <v>0</v>
      </c>
      <c r="I27" s="36">
        <v>0</v>
      </c>
      <c r="J27" s="36">
        <f t="shared" si="4"/>
        <v>17</v>
      </c>
      <c r="K27" s="36">
        <v>1</v>
      </c>
      <c r="L27" s="36">
        <v>16</v>
      </c>
    </row>
    <row r="28" spans="1:12" ht="48" customHeight="1">
      <c r="B28" s="4"/>
      <c r="C28" s="4" t="s">
        <v>11</v>
      </c>
      <c r="D28" s="35">
        <f t="shared" si="0"/>
        <v>105</v>
      </c>
      <c r="E28" s="36">
        <f t="shared" si="1"/>
        <v>48</v>
      </c>
      <c r="F28" s="36">
        <f t="shared" si="1"/>
        <v>57</v>
      </c>
      <c r="G28" s="36">
        <f t="shared" si="3"/>
        <v>0</v>
      </c>
      <c r="H28" s="36">
        <v>0</v>
      </c>
      <c r="I28" s="36">
        <v>0</v>
      </c>
      <c r="J28" s="36">
        <f t="shared" si="4"/>
        <v>105</v>
      </c>
      <c r="K28" s="36">
        <v>48</v>
      </c>
      <c r="L28" s="36">
        <v>57</v>
      </c>
    </row>
    <row r="29" spans="1:12" ht="48" customHeight="1">
      <c r="B29" s="70" t="s">
        <v>46</v>
      </c>
      <c r="C29" s="71"/>
      <c r="D29" s="33">
        <f t="shared" si="0"/>
        <v>1100</v>
      </c>
      <c r="E29" s="34">
        <f t="shared" si="1"/>
        <v>618</v>
      </c>
      <c r="F29" s="34">
        <f t="shared" si="1"/>
        <v>482</v>
      </c>
      <c r="G29" s="34">
        <f t="shared" si="3"/>
        <v>1026</v>
      </c>
      <c r="H29" s="34">
        <f>SUM(H30:H32)</f>
        <v>598</v>
      </c>
      <c r="I29" s="34">
        <f>SUM(I30:I32)</f>
        <v>428</v>
      </c>
      <c r="J29" s="34">
        <f t="shared" si="4"/>
        <v>74</v>
      </c>
      <c r="K29" s="34">
        <f t="shared" ref="K29:L29" si="15">SUM(K30:K32)</f>
        <v>20</v>
      </c>
      <c r="L29" s="34">
        <f t="shared" si="15"/>
        <v>54</v>
      </c>
    </row>
    <row r="30" spans="1:12" ht="48" customHeight="1">
      <c r="B30" s="37"/>
      <c r="C30" s="4" t="s">
        <v>52</v>
      </c>
      <c r="D30" s="35">
        <f>SUM(E30:F30)</f>
        <v>0</v>
      </c>
      <c r="E30" s="36">
        <f>H30+K30</f>
        <v>0</v>
      </c>
      <c r="F30" s="36">
        <f>I30+L30</f>
        <v>0</v>
      </c>
      <c r="G30" s="36">
        <f>SUM(H30:I30)</f>
        <v>0</v>
      </c>
      <c r="H30" s="36"/>
      <c r="I30" s="36"/>
      <c r="J30" s="36">
        <f>SUM(K30:L30)</f>
        <v>0</v>
      </c>
      <c r="K30" s="36"/>
      <c r="L30" s="36"/>
    </row>
    <row r="31" spans="1:12" ht="48" customHeight="1">
      <c r="B31" s="37"/>
      <c r="C31" s="4" t="s">
        <v>16</v>
      </c>
      <c r="D31" s="35">
        <f>SUM(E31:F31)</f>
        <v>1026</v>
      </c>
      <c r="E31" s="36">
        <f>H31+K31</f>
        <v>598</v>
      </c>
      <c r="F31" s="36">
        <f>I31+L31</f>
        <v>428</v>
      </c>
      <c r="G31" s="36">
        <f>SUM(H31:I31)</f>
        <v>1026</v>
      </c>
      <c r="H31" s="36">
        <v>598</v>
      </c>
      <c r="I31" s="36">
        <v>428</v>
      </c>
      <c r="J31" s="36">
        <f>SUM(K31:L31)</f>
        <v>0</v>
      </c>
      <c r="K31" s="36">
        <v>0</v>
      </c>
      <c r="L31" s="36">
        <v>0</v>
      </c>
    </row>
    <row r="32" spans="1:12" ht="48" customHeight="1">
      <c r="A32" s="29"/>
      <c r="B32" s="29"/>
      <c r="C32" s="38" t="s">
        <v>17</v>
      </c>
      <c r="D32" s="39">
        <f t="shared" si="0"/>
        <v>74</v>
      </c>
      <c r="E32" s="40">
        <f t="shared" si="1"/>
        <v>20</v>
      </c>
      <c r="F32" s="40">
        <f t="shared" si="1"/>
        <v>54</v>
      </c>
      <c r="G32" s="40">
        <f t="shared" si="3"/>
        <v>0</v>
      </c>
      <c r="H32" s="40">
        <v>0</v>
      </c>
      <c r="I32" s="40">
        <v>0</v>
      </c>
      <c r="J32" s="40">
        <f t="shared" si="4"/>
        <v>74</v>
      </c>
      <c r="K32" s="40">
        <v>20</v>
      </c>
      <c r="L32" s="40">
        <v>54</v>
      </c>
    </row>
  </sheetData>
  <mergeCells count="21">
    <mergeCell ref="L5:L7"/>
    <mergeCell ref="B9:C9"/>
    <mergeCell ref="B11:C11"/>
    <mergeCell ref="B13:C13"/>
    <mergeCell ref="A3:C7"/>
    <mergeCell ref="D3:F4"/>
    <mergeCell ref="G3:I4"/>
    <mergeCell ref="J3:L4"/>
    <mergeCell ref="D5:D7"/>
    <mergeCell ref="K5:K7"/>
    <mergeCell ref="J5:J7"/>
    <mergeCell ref="F5:F7"/>
    <mergeCell ref="G5:G7"/>
    <mergeCell ref="H5:H7"/>
    <mergeCell ref="I5:I7"/>
    <mergeCell ref="E5:E7"/>
    <mergeCell ref="B25:C25"/>
    <mergeCell ref="B29:C29"/>
    <mergeCell ref="B16:C16"/>
    <mergeCell ref="B18:C18"/>
    <mergeCell ref="B21:C21"/>
  </mergeCells>
  <phoneticPr fontId="7"/>
  <printOptions horizontalCentered="1" gridLinesSet="0"/>
  <pageMargins left="0.78740157480314965" right="0.59055118110236227" top="0.98425196850393704" bottom="0.74803149606299213" header="0.51181102362204722" footer="0.51181102362204722"/>
  <pageSetup paperSize="9" scale="55" orientation="portrait" r:id="rId1"/>
  <headerFooter alignWithMargins="0"/>
  <ignoredErrors>
    <ignoredError sqref="J11:J14 J29 J16:J19 J25 J21:J23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第37表</vt:lpstr>
      <vt:lpstr>第38表 </vt:lpstr>
      <vt:lpstr>第37表!Print_Area</vt:lpstr>
      <vt:lpstr>'第38表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芦原　麻由美</dc:creator>
  <cp:lastModifiedBy>oitapref</cp:lastModifiedBy>
  <cp:lastPrinted>2017-01-11T07:58:15Z</cp:lastPrinted>
  <dcterms:created xsi:type="dcterms:W3CDTF">2009-10-29T08:47:23Z</dcterms:created>
  <dcterms:modified xsi:type="dcterms:W3CDTF">2017-01-16T00:34:44Z</dcterms:modified>
</cp:coreProperties>
</file>