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4385" yWindow="-15" windowWidth="14430" windowHeight="12780"/>
  </bookViews>
  <sheets>
    <sheet name="第37表" sheetId="1" r:id="rId1"/>
    <sheet name="第38表" sheetId="3" r:id="rId2"/>
  </sheets>
  <definedNames>
    <definedName name="_xlnm.Print_Area" localSheetId="0">第37表!$A$1:$N$32</definedName>
    <definedName name="_xlnm.Print_Area" localSheetId="1">第38表!$A$1:$L$55</definedName>
  </definedNames>
  <calcPr calcId="145621" calcMode="autoNoTable" iterate="1" iterateCount="1" iterateDelta="0"/>
</workbook>
</file>

<file path=xl/calcChain.xml><?xml version="1.0" encoding="utf-8"?>
<calcChain xmlns="http://schemas.openxmlformats.org/spreadsheetml/2006/main">
  <c r="J35" i="3" l="1"/>
  <c r="J34" i="3"/>
  <c r="J33" i="3"/>
  <c r="J32" i="3"/>
  <c r="G45" i="3"/>
  <c r="G44" i="3"/>
  <c r="G43" i="3"/>
  <c r="G42" i="3"/>
  <c r="H18" i="3" l="1"/>
  <c r="I18" i="3"/>
  <c r="H20" i="3"/>
  <c r="I20" i="3"/>
  <c r="H31" i="3"/>
  <c r="I31" i="3"/>
  <c r="H36" i="3"/>
  <c r="I36" i="3"/>
  <c r="H41" i="3"/>
  <c r="I41" i="3"/>
  <c r="H46" i="3"/>
  <c r="I46" i="3"/>
  <c r="H49" i="3"/>
  <c r="I49" i="3"/>
  <c r="E11" i="1" l="1"/>
  <c r="F11" i="1"/>
  <c r="D11" i="1" s="1"/>
  <c r="F42" i="3"/>
  <c r="E42" i="3"/>
  <c r="J42" i="3"/>
  <c r="L41" i="3"/>
  <c r="K41" i="3"/>
  <c r="E41" i="3" s="1"/>
  <c r="J53" i="3"/>
  <c r="J52" i="3"/>
  <c r="F53" i="3"/>
  <c r="F52" i="3"/>
  <c r="E53" i="3"/>
  <c r="E52" i="3"/>
  <c r="G53" i="3"/>
  <c r="G52" i="3"/>
  <c r="K49" i="3"/>
  <c r="E49" i="3" s="1"/>
  <c r="L49" i="3"/>
  <c r="G34" i="3"/>
  <c r="F34" i="3"/>
  <c r="E34" i="3"/>
  <c r="J51" i="3"/>
  <c r="G51" i="3"/>
  <c r="F51" i="3"/>
  <c r="E51" i="3"/>
  <c r="J54" i="3"/>
  <c r="J50" i="3"/>
  <c r="J48" i="3"/>
  <c r="J47" i="3"/>
  <c r="J45" i="3"/>
  <c r="J44" i="3"/>
  <c r="J43" i="3"/>
  <c r="J40" i="3"/>
  <c r="J39" i="3"/>
  <c r="J38" i="3"/>
  <c r="J37" i="3"/>
  <c r="J30" i="3"/>
  <c r="J29" i="3"/>
  <c r="J28" i="3"/>
  <c r="J27" i="3"/>
  <c r="J26" i="3"/>
  <c r="J25" i="3"/>
  <c r="J24" i="3"/>
  <c r="J23" i="3"/>
  <c r="J22" i="3"/>
  <c r="J21" i="3"/>
  <c r="J19" i="3"/>
  <c r="J17" i="3"/>
  <c r="J16" i="3"/>
  <c r="J15" i="3"/>
  <c r="G54" i="3"/>
  <c r="G50" i="3"/>
  <c r="G48" i="3"/>
  <c r="G47" i="3"/>
  <c r="G40" i="3"/>
  <c r="G39" i="3"/>
  <c r="G38" i="3"/>
  <c r="G37" i="3"/>
  <c r="G35" i="3"/>
  <c r="G33" i="3"/>
  <c r="G32" i="3"/>
  <c r="G30" i="3"/>
  <c r="G29" i="3"/>
  <c r="G28" i="3"/>
  <c r="G27" i="3"/>
  <c r="G26" i="3"/>
  <c r="G25" i="3"/>
  <c r="G24" i="3"/>
  <c r="G23" i="3"/>
  <c r="G22" i="3"/>
  <c r="G21" i="3"/>
  <c r="G19" i="3"/>
  <c r="G17" i="3"/>
  <c r="G16" i="3"/>
  <c r="G15" i="3"/>
  <c r="F54" i="3"/>
  <c r="F50" i="3"/>
  <c r="F48" i="3"/>
  <c r="F47" i="3"/>
  <c r="F45" i="3"/>
  <c r="F44" i="3"/>
  <c r="F43" i="3"/>
  <c r="F40" i="3"/>
  <c r="F39" i="3"/>
  <c r="F38" i="3"/>
  <c r="F37" i="3"/>
  <c r="F35" i="3"/>
  <c r="F33" i="3"/>
  <c r="F32" i="3"/>
  <c r="F30" i="3"/>
  <c r="F29" i="3"/>
  <c r="F28" i="3"/>
  <c r="F27" i="3"/>
  <c r="F26" i="3"/>
  <c r="F25" i="3"/>
  <c r="F24" i="3"/>
  <c r="F23" i="3"/>
  <c r="F22" i="3"/>
  <c r="F21" i="3"/>
  <c r="F19" i="3"/>
  <c r="D19" i="3" s="1"/>
  <c r="F17" i="3"/>
  <c r="F16" i="3"/>
  <c r="F15" i="3"/>
  <c r="E54" i="3"/>
  <c r="E50" i="3"/>
  <c r="D50" i="3" s="1"/>
  <c r="E48" i="3"/>
  <c r="D48" i="3" s="1"/>
  <c r="E47" i="3"/>
  <c r="E45" i="3"/>
  <c r="D45" i="3" s="1"/>
  <c r="E44" i="3"/>
  <c r="E43" i="3"/>
  <c r="E40" i="3"/>
  <c r="E39" i="3"/>
  <c r="E38" i="3"/>
  <c r="E37" i="3"/>
  <c r="E35" i="3"/>
  <c r="E33" i="3"/>
  <c r="D33" i="3" s="1"/>
  <c r="E32" i="3"/>
  <c r="E30" i="3"/>
  <c r="E29" i="3"/>
  <c r="D29" i="3" s="1"/>
  <c r="E28" i="3"/>
  <c r="D28" i="3" s="1"/>
  <c r="E27" i="3"/>
  <c r="E26" i="3"/>
  <c r="E25" i="3"/>
  <c r="D25" i="3" s="1"/>
  <c r="E24" i="3"/>
  <c r="D24" i="3" s="1"/>
  <c r="E23" i="3"/>
  <c r="D23" i="3" s="1"/>
  <c r="E22" i="3"/>
  <c r="E21" i="3"/>
  <c r="E19" i="3"/>
  <c r="E17" i="3"/>
  <c r="E16" i="3"/>
  <c r="E15" i="3"/>
  <c r="H14" i="3"/>
  <c r="H13" i="1"/>
  <c r="N11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L46" i="3"/>
  <c r="F46" i="3" s="1"/>
  <c r="K46" i="3"/>
  <c r="E46" i="3" s="1"/>
  <c r="L36" i="3"/>
  <c r="F36" i="3"/>
  <c r="K36" i="3"/>
  <c r="J36" i="3" s="1"/>
  <c r="L31" i="3"/>
  <c r="K31" i="3"/>
  <c r="E31" i="3" s="1"/>
  <c r="G31" i="3"/>
  <c r="L20" i="3"/>
  <c r="K20" i="3"/>
  <c r="G20" i="3"/>
  <c r="L18" i="3"/>
  <c r="K18" i="3"/>
  <c r="F18" i="3"/>
  <c r="D18" i="3" s="1"/>
  <c r="G18" i="3"/>
  <c r="L14" i="3"/>
  <c r="K14" i="3"/>
  <c r="J14" i="3" s="1"/>
  <c r="I14" i="3"/>
  <c r="M11" i="1"/>
  <c r="L11" i="1"/>
  <c r="J11" i="1"/>
  <c r="I11" i="1"/>
  <c r="D26" i="1"/>
  <c r="D25" i="1"/>
  <c r="D24" i="1"/>
  <c r="D23" i="1"/>
  <c r="D13" i="1"/>
  <c r="D14" i="1"/>
  <c r="D15" i="1"/>
  <c r="D16" i="1"/>
  <c r="D17" i="1"/>
  <c r="D18" i="1"/>
  <c r="D19" i="1"/>
  <c r="D20" i="1"/>
  <c r="D21" i="1"/>
  <c r="D22" i="1"/>
  <c r="G49" i="3"/>
  <c r="F41" i="3"/>
  <c r="F31" i="3"/>
  <c r="D54" i="3"/>
  <c r="J41" i="3"/>
  <c r="G36" i="3"/>
  <c r="G46" i="3"/>
  <c r="G41" i="3"/>
  <c r="J18" i="3"/>
  <c r="I11" i="3"/>
  <c r="E18" i="3"/>
  <c r="D51" i="3" l="1"/>
  <c r="J49" i="3"/>
  <c r="F49" i="3"/>
  <c r="D49" i="3" s="1"/>
  <c r="J46" i="3"/>
  <c r="L11" i="3"/>
  <c r="F11" i="3" s="1"/>
  <c r="F20" i="3"/>
  <c r="J20" i="3"/>
  <c r="F14" i="3"/>
  <c r="D47" i="3"/>
  <c r="D43" i="3"/>
  <c r="D31" i="3"/>
  <c r="D35" i="3"/>
  <c r="D26" i="3"/>
  <c r="D22" i="3"/>
  <c r="D21" i="3"/>
  <c r="D15" i="3"/>
  <c r="D52" i="3"/>
  <c r="D41" i="3"/>
  <c r="E36" i="3"/>
  <c r="D36" i="3" s="1"/>
  <c r="K11" i="3"/>
  <c r="D40" i="3"/>
  <c r="D37" i="3"/>
  <c r="D39" i="3"/>
  <c r="J31" i="3"/>
  <c r="D34" i="3"/>
  <c r="D32" i="3"/>
  <c r="E20" i="3"/>
  <c r="D27" i="3"/>
  <c r="E14" i="3"/>
  <c r="G14" i="3"/>
  <c r="D17" i="3"/>
  <c r="H11" i="3"/>
  <c r="D38" i="3"/>
  <c r="D53" i="3"/>
  <c r="D42" i="3"/>
  <c r="D46" i="3"/>
  <c r="D44" i="3"/>
  <c r="D16" i="3"/>
  <c r="D30" i="3"/>
  <c r="G26" i="1"/>
  <c r="G18" i="1"/>
  <c r="G14" i="1"/>
  <c r="G17" i="1"/>
  <c r="G20" i="1"/>
  <c r="G15" i="1"/>
  <c r="G19" i="1"/>
  <c r="G23" i="1"/>
  <c r="G21" i="1"/>
  <c r="G25" i="1"/>
  <c r="G13" i="1"/>
  <c r="G16" i="1"/>
  <c r="H11" i="1"/>
  <c r="G22" i="1"/>
  <c r="K11" i="1"/>
  <c r="G24" i="1"/>
  <c r="J11" i="3" l="1"/>
  <c r="D20" i="3"/>
  <c r="D14" i="3"/>
  <c r="E11" i="3"/>
  <c r="D11" i="3" s="1"/>
  <c r="G11" i="3"/>
  <c r="G11" i="1"/>
</calcChain>
</file>

<file path=xl/sharedStrings.xml><?xml version="1.0" encoding="utf-8"?>
<sst xmlns="http://schemas.openxmlformats.org/spreadsheetml/2006/main" count="93" uniqueCount="76">
  <si>
    <t>学  校  数</t>
  </si>
  <si>
    <t>私  立</t>
  </si>
  <si>
    <t>区    分</t>
  </si>
  <si>
    <t>計</t>
  </si>
  <si>
    <t>総　　　数</t>
    <rPh sb="0" eb="5">
      <t>ソウスウ</t>
    </rPh>
    <phoneticPr fontId="1"/>
  </si>
  <si>
    <t>公　 　立</t>
    <rPh sb="0" eb="5">
      <t>コウリツ</t>
    </rPh>
    <phoneticPr fontId="1"/>
  </si>
  <si>
    <t>私　 　立</t>
    <rPh sb="0" eb="5">
      <t>シリツ</t>
    </rPh>
    <phoneticPr fontId="1"/>
  </si>
  <si>
    <t>柔道整復</t>
    <rPh sb="0" eb="2">
      <t>ジュウドウ</t>
    </rPh>
    <rPh sb="2" eb="4">
      <t>セイフク</t>
    </rPh>
    <phoneticPr fontId="1"/>
  </si>
  <si>
    <t>理学・作業療法</t>
    <rPh sb="0" eb="2">
      <t>リガク</t>
    </rPh>
    <rPh sb="3" eb="5">
      <t>サギョウ</t>
    </rPh>
    <rPh sb="5" eb="7">
      <t>リョウホウ</t>
    </rPh>
    <phoneticPr fontId="1"/>
  </si>
  <si>
    <t>情報</t>
    <rPh sb="0" eb="2">
      <t>ジョウホウ</t>
    </rPh>
    <phoneticPr fontId="1"/>
  </si>
  <si>
    <t>介護福祉</t>
    <rPh sb="0" eb="2">
      <t>カイゴ</t>
    </rPh>
    <rPh sb="2" eb="4">
      <t>フクシ</t>
    </rPh>
    <phoneticPr fontId="1"/>
  </si>
  <si>
    <t>社会福祉</t>
    <rPh sb="0" eb="2">
      <t>シャカイ</t>
    </rPh>
    <rPh sb="2" eb="4">
      <t>フクシ</t>
    </rPh>
    <phoneticPr fontId="1"/>
  </si>
  <si>
    <t>（専修学校）</t>
    <rPh sb="1" eb="3">
      <t>センシュウ</t>
    </rPh>
    <rPh sb="3" eb="5">
      <t>ガッコウ</t>
    </rPh>
    <phoneticPr fontId="1"/>
  </si>
  <si>
    <t>公  立</t>
    <phoneticPr fontId="1"/>
  </si>
  <si>
    <t>区　　分</t>
    <rPh sb="0" eb="4">
      <t>クブン</t>
    </rPh>
    <phoneticPr fontId="1"/>
  </si>
  <si>
    <t>計</t>
    <rPh sb="0" eb="1">
      <t>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</si>
  <si>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</si>
  <si>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</si>
  <si>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無線・通信</t>
    <rPh sb="0" eb="2">
      <t>ムセン</t>
    </rPh>
    <rPh sb="3" eb="5">
      <t>ツウシン</t>
    </rPh>
    <phoneticPr fontId="1"/>
  </si>
  <si>
    <t>情報処理</t>
    <rPh sb="0" eb="2">
      <t>ジョウホウ</t>
    </rPh>
    <rPh sb="2" eb="4">
      <t>ショリ</t>
    </rPh>
    <phoneticPr fontId="1"/>
  </si>
  <si>
    <t>その他</t>
    <rPh sb="0" eb="3">
      <t>ソノタ</t>
    </rPh>
    <phoneticPr fontId="1"/>
  </si>
  <si>
    <t>看護</t>
    <rPh sb="0" eb="2">
      <t>カンゴ</t>
    </rPh>
    <phoneticPr fontId="1"/>
  </si>
  <si>
    <t>准看護</t>
    <rPh sb="0" eb="1">
      <t>ジュン</t>
    </rPh>
    <rPh sb="1" eb="3">
      <t>カンゴ</t>
    </rPh>
    <phoneticPr fontId="1"/>
  </si>
  <si>
    <t>歯科衛生</t>
    <rPh sb="0" eb="2">
      <t>シカ</t>
    </rPh>
    <rPh sb="2" eb="4">
      <t>エイセイ</t>
    </rPh>
    <phoneticPr fontId="1"/>
  </si>
  <si>
    <t>歯科技工</t>
    <rPh sb="0" eb="2">
      <t>シカ</t>
    </rPh>
    <rPh sb="2" eb="4">
      <t>ギコウ</t>
    </rPh>
    <phoneticPr fontId="1"/>
  </si>
  <si>
    <t>臨床検査</t>
    <rPh sb="0" eb="2">
      <t>リンショウ</t>
    </rPh>
    <rPh sb="2" eb="4">
      <t>ケンサ</t>
    </rPh>
    <phoneticPr fontId="1"/>
  </si>
  <si>
    <t>診療放射線</t>
    <rPh sb="0" eb="2">
      <t>シンリョウ</t>
    </rPh>
    <rPh sb="2" eb="5">
      <t>ホウシャセン</t>
    </rPh>
    <phoneticPr fontId="1"/>
  </si>
  <si>
    <t>調理</t>
    <rPh sb="0" eb="2">
      <t>チョウリ</t>
    </rPh>
    <phoneticPr fontId="1"/>
  </si>
  <si>
    <t>美容</t>
    <rPh sb="0" eb="2">
      <t>ビヨウ</t>
    </rPh>
    <phoneticPr fontId="1"/>
  </si>
  <si>
    <t>商業実務関係</t>
    <rPh sb="0" eb="2">
      <t>ショウギョウ</t>
    </rPh>
    <rPh sb="2" eb="4">
      <t>ジツム</t>
    </rPh>
    <rPh sb="4" eb="6">
      <t>カンケイ</t>
    </rPh>
    <phoneticPr fontId="1"/>
  </si>
  <si>
    <t>経理・簿記</t>
    <rPh sb="0" eb="2">
      <t>ケイリ</t>
    </rPh>
    <rPh sb="3" eb="5">
      <t>ボキ</t>
    </rPh>
    <phoneticPr fontId="1"/>
  </si>
  <si>
    <t>ビジネス</t>
    <phoneticPr fontId="1"/>
  </si>
  <si>
    <t>服飾・家政関係</t>
    <rPh sb="0" eb="2">
      <t>フクショク</t>
    </rPh>
    <rPh sb="3" eb="5">
      <t>カセイ</t>
    </rPh>
    <rPh sb="5" eb="7">
      <t>カンケイ</t>
    </rPh>
    <phoneticPr fontId="1"/>
  </si>
  <si>
    <t>和洋裁</t>
    <rPh sb="0" eb="1">
      <t>ワ</t>
    </rPh>
    <rPh sb="1" eb="3">
      <t>ヨウサイ</t>
    </rPh>
    <phoneticPr fontId="1"/>
  </si>
  <si>
    <t>料理</t>
    <rPh sb="0" eb="2">
      <t>リョウリ</t>
    </rPh>
    <phoneticPr fontId="1"/>
  </si>
  <si>
    <t>文化・教養関係</t>
    <rPh sb="0" eb="2">
      <t>ブンカ</t>
    </rPh>
    <rPh sb="3" eb="5">
      <t>キョウヨウ</t>
    </rPh>
    <rPh sb="5" eb="7">
      <t>カンケイ</t>
    </rPh>
    <phoneticPr fontId="1"/>
  </si>
  <si>
    <t>受験・補習</t>
    <rPh sb="0" eb="2">
      <t>ジュケン</t>
    </rPh>
    <rPh sb="3" eb="5">
      <t>ホシュウ</t>
    </rPh>
    <phoneticPr fontId="1"/>
  </si>
  <si>
    <t>町　　村　　該　　当　　な　　し</t>
    <rPh sb="0" eb="1">
      <t>マチ</t>
    </rPh>
    <rPh sb="3" eb="4">
      <t>ムラ</t>
    </rPh>
    <rPh sb="6" eb="7">
      <t>ガイ</t>
    </rPh>
    <rPh sb="9" eb="10">
      <t>トウ</t>
    </rPh>
    <phoneticPr fontId="1"/>
  </si>
  <si>
    <t>スポーツ</t>
    <phoneticPr fontId="1"/>
  </si>
  <si>
    <t>その他</t>
    <rPh sb="2" eb="3">
      <t>タ</t>
    </rPh>
    <phoneticPr fontId="1"/>
  </si>
  <si>
    <t>大分市</t>
    <phoneticPr fontId="1"/>
  </si>
  <si>
    <t>別府市</t>
    <phoneticPr fontId="1"/>
  </si>
  <si>
    <t>中津市</t>
    <phoneticPr fontId="1"/>
  </si>
  <si>
    <t>日田市</t>
    <phoneticPr fontId="1"/>
  </si>
  <si>
    <t>佐伯市</t>
    <phoneticPr fontId="1"/>
  </si>
  <si>
    <t>杵築市</t>
    <phoneticPr fontId="1"/>
  </si>
  <si>
    <t>臼杵市</t>
    <phoneticPr fontId="1"/>
  </si>
  <si>
    <t>津久見市</t>
    <phoneticPr fontId="1"/>
  </si>
  <si>
    <t>竹田市</t>
    <phoneticPr fontId="1"/>
  </si>
  <si>
    <t>豊後高田市</t>
    <phoneticPr fontId="1"/>
  </si>
  <si>
    <t>宇佐市</t>
    <phoneticPr fontId="1"/>
  </si>
  <si>
    <t>豊後大野市</t>
    <rPh sb="2" eb="4">
      <t>オオノ</t>
    </rPh>
    <phoneticPr fontId="1"/>
  </si>
  <si>
    <t>由布市</t>
    <rPh sb="0" eb="1">
      <t>ヨシ</t>
    </rPh>
    <rPh sb="1" eb="2">
      <t>ヌノ</t>
    </rPh>
    <rPh sb="2" eb="3">
      <t>シ</t>
    </rPh>
    <phoneticPr fontId="1"/>
  </si>
  <si>
    <t>国東市</t>
    <rPh sb="0" eb="1">
      <t>クニ</t>
    </rPh>
    <rPh sb="1" eb="2">
      <t>ヒガシ</t>
    </rPh>
    <phoneticPr fontId="1"/>
  </si>
  <si>
    <t>教育･社会福祉関係</t>
    <rPh sb="0" eb="2">
      <t>キョウイク</t>
    </rPh>
    <rPh sb="3" eb="5">
      <t>シャカイ</t>
    </rPh>
    <rPh sb="5" eb="7">
      <t>フクシ</t>
    </rPh>
    <rPh sb="7" eb="9">
      <t>カンケイ</t>
    </rPh>
    <phoneticPr fontId="1"/>
  </si>
  <si>
    <t>農業</t>
    <rPh sb="0" eb="2">
      <t>ノウギョウ</t>
    </rPh>
    <phoneticPr fontId="1"/>
  </si>
  <si>
    <t>教員養成</t>
    <rPh sb="0" eb="2">
      <t>キョウイン</t>
    </rPh>
    <rPh sb="2" eb="4">
      <t>ヨウセイ</t>
    </rPh>
    <phoneticPr fontId="1"/>
  </si>
  <si>
    <t>はり･きゅう･あんま</t>
    <phoneticPr fontId="1"/>
  </si>
  <si>
    <t>教員数
(本務者)</t>
    <rPh sb="0" eb="3">
      <t>キョウインスウ</t>
    </rPh>
    <rPh sb="5" eb="8">
      <t>ホンムシャ</t>
    </rPh>
    <phoneticPr fontId="1"/>
  </si>
  <si>
    <t>動物</t>
    <rPh sb="0" eb="2">
      <t>ドウブツ</t>
    </rPh>
    <phoneticPr fontId="7"/>
  </si>
  <si>
    <t>生      徒      数</t>
    <phoneticPr fontId="1"/>
  </si>
  <si>
    <t>公立</t>
    <phoneticPr fontId="1"/>
  </si>
  <si>
    <t>私立</t>
    <phoneticPr fontId="1"/>
  </si>
  <si>
    <t>工業関係</t>
    <rPh sb="0" eb="2">
      <t>コウギョウ</t>
    </rPh>
    <rPh sb="2" eb="4">
      <t>カンケイ</t>
    </rPh>
    <phoneticPr fontId="1"/>
  </si>
  <si>
    <t>農業関係</t>
    <rPh sb="0" eb="1">
      <t>ノウ</t>
    </rPh>
    <rPh sb="1" eb="2">
      <t>ギョウ</t>
    </rPh>
    <rPh sb="2" eb="3">
      <t>セキ</t>
    </rPh>
    <rPh sb="3" eb="4">
      <t>カカリ</t>
    </rPh>
    <phoneticPr fontId="1"/>
  </si>
  <si>
    <t>医療関係</t>
    <rPh sb="0" eb="2">
      <t>イリョウ</t>
    </rPh>
    <rPh sb="2" eb="4">
      <t>カンケイ</t>
    </rPh>
    <phoneticPr fontId="1"/>
  </si>
  <si>
    <t>衛生関係</t>
    <rPh sb="0" eb="2">
      <t>エイセイ</t>
    </rPh>
    <rPh sb="2" eb="4">
      <t>カンケイ</t>
    </rPh>
    <phoneticPr fontId="1"/>
  </si>
  <si>
    <t>製菓・製パン</t>
    <rPh sb="0" eb="2">
      <t>セイカ</t>
    </rPh>
    <rPh sb="3" eb="4">
      <t>セイ</t>
    </rPh>
    <phoneticPr fontId="7"/>
  </si>
  <si>
    <t>法律行政</t>
    <rPh sb="0" eb="2">
      <t>ホウリツ</t>
    </rPh>
    <rPh sb="2" eb="4">
      <t>ギョウセイ</t>
    </rPh>
    <phoneticPr fontId="7"/>
  </si>
  <si>
    <t>商業</t>
    <rPh sb="0" eb="2">
      <t>ショウギョウ</t>
    </rPh>
    <phoneticPr fontId="7"/>
  </si>
  <si>
    <t>平成26年5月</t>
    <phoneticPr fontId="1"/>
  </si>
  <si>
    <t>平成27年5月</t>
    <phoneticPr fontId="1"/>
  </si>
  <si>
    <t>第３７表　　 学校数、生徒数及び教員数</t>
    <rPh sb="7" eb="10">
      <t>ガッコウスウ</t>
    </rPh>
    <rPh sb="14" eb="15">
      <t>オヨ</t>
    </rPh>
    <rPh sb="16" eb="19">
      <t>キョウインスウ</t>
    </rPh>
    <phoneticPr fontId="1"/>
  </si>
  <si>
    <t>第３８表 　学科別生徒数</t>
    <rPh sb="0" eb="1">
      <t>ダイ</t>
    </rPh>
    <rPh sb="3" eb="4">
      <t>ヒョウ</t>
    </rPh>
    <rPh sb="6" eb="9">
      <t>ガッカベツ</t>
    </rPh>
    <rPh sb="9" eb="12">
      <t>セイトスウ</t>
    </rPh>
    <phoneticPr fontId="1"/>
  </si>
  <si>
    <t>平成26年5月</t>
    <phoneticPr fontId="1"/>
  </si>
  <si>
    <t>平成27年5月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</si>
</sst>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#,##0_ "/>
  </numFmts>
  <fonts count="9">
    <font>
      <sz val="14"/>
      <name val="明朝体"/>
      <family val="3"/>
      <charset val="128"/>
    </font>
    <font>
      <sz val="7"/>
      <name val="ＭＳ Ｐゴシック"/>
      <family val="3"/>
      <charset val="128"/>
    </font>
    <font>
      <sz val="15"/>
      <name val="明朝体"/>
      <family val="3"/>
      <charset val="128"/>
    </font>
    <font>
      <sz val="16"/>
      <name val="明朝体"/>
      <family val="3"/>
      <charset val="128"/>
    </font>
    <font>
      <sz val="20"/>
      <name val="明朝体"/>
      <family val="3"/>
      <charset val="128"/>
    </font>
    <font>
      <b/>
      <sz val="16"/>
      <name val="明朝体"/>
      <family val="3"/>
      <charset val="128"/>
    </font>
    <font>
      <sz val="17"/>
      <name val="明朝体"/>
      <family val="3"/>
      <charset val="128"/>
    </font>
    <font>
      <sz val="7"/>
      <name val="明朝体"/>
      <family val="3"/>
      <charset val="128"/>
    </font>
    <font>
      <sz val="18"/>
      <name val="明朝体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</borders>
  <cellStyleXfs count="1">
    <xf numFmtId="176" fontId="0" fillId="2" borderId="0">
      <alignment vertical="center"/>
    </xf>
  </cellStyleXfs>
  <cellXfs count="84">
    <xf numFmtId="3" fontId="0" fillId="2" borderId="0" xfId="0" applyNumberFormat="1">
      <alignment vertical="center"/>
    </xf>
    <xf numFmtId="3" fontId="2" fillId="2" borderId="0" xfId="0" applyNumberFormat="1" applyFont="1" applyAlignment="1">
      <alignment vertical="center"/>
    </xf>
    <xf numFmtId="3" fontId="2" fillId="2" borderId="0" xfId="0" applyNumberFormat="1" applyFont="1" applyBorder="1" applyAlignment="1">
      <alignment vertical="center"/>
    </xf>
    <xf numFmtId="3" fontId="2" fillId="2" borderId="1" xfId="0" applyNumberFormat="1" applyFont="1" applyBorder="1" applyAlignment="1">
      <alignment vertical="center"/>
    </xf>
    <xf numFmtId="3" fontId="2" fillId="2" borderId="2" xfId="0" applyNumberFormat="1" applyFont="1" applyBorder="1" applyAlignment="1">
      <alignment vertical="center"/>
    </xf>
    <xf numFmtId="3" fontId="2" fillId="2" borderId="3" xfId="0" applyNumberFormat="1" applyFont="1" applyBorder="1" applyAlignment="1">
      <alignment vertical="center"/>
    </xf>
    <xf numFmtId="3" fontId="2" fillId="2" borderId="4" xfId="0" applyNumberFormat="1" applyFont="1" applyBorder="1" applyAlignment="1">
      <alignment vertical="center"/>
    </xf>
    <xf numFmtId="3" fontId="3" fillId="2" borderId="0" xfId="0" applyNumberFormat="1" applyFont="1" applyBorder="1" applyAlignment="1">
      <alignment vertical="center"/>
    </xf>
    <xf numFmtId="3" fontId="4" fillId="2" borderId="0" xfId="0" applyNumberFormat="1" applyFont="1" applyAlignment="1">
      <alignment vertical="center"/>
    </xf>
    <xf numFmtId="41" fontId="3" fillId="2" borderId="0" xfId="0" applyNumberFormat="1" applyFont="1" applyBorder="1" applyAlignment="1">
      <alignment vertical="center"/>
    </xf>
    <xf numFmtId="41" fontId="3" fillId="2" borderId="5" xfId="0" applyNumberFormat="1" applyFont="1" applyBorder="1" applyAlignment="1">
      <alignment vertical="center"/>
    </xf>
    <xf numFmtId="41" fontId="5" fillId="2" borderId="5" xfId="0" applyNumberFormat="1" applyFont="1" applyBorder="1" applyAlignment="1">
      <alignment vertical="center"/>
    </xf>
    <xf numFmtId="41" fontId="5" fillId="2" borderId="0" xfId="0" applyNumberFormat="1" applyFont="1" applyBorder="1" applyAlignment="1">
      <alignment vertical="center"/>
    </xf>
    <xf numFmtId="41" fontId="2" fillId="2" borderId="3" xfId="0" applyNumberFormat="1" applyFont="1" applyBorder="1" applyAlignment="1">
      <alignment vertical="center"/>
    </xf>
    <xf numFmtId="3" fontId="8" fillId="2" borderId="0" xfId="0" applyNumberFormat="1" applyFont="1" applyAlignment="1">
      <alignment vertical="center"/>
    </xf>
    <xf numFmtId="3" fontId="6" fillId="2" borderId="0" xfId="0" applyNumberFormat="1" applyFont="1" applyBorder="1" applyAlignment="1">
      <alignment horizontal="center" vertical="center"/>
    </xf>
    <xf numFmtId="3" fontId="6" fillId="2" borderId="0" xfId="0" applyNumberFormat="1" applyFont="1" applyBorder="1" applyAlignment="1">
      <alignment vertical="center"/>
    </xf>
    <xf numFmtId="3" fontId="6" fillId="2" borderId="7" xfId="0" applyNumberFormat="1" applyFont="1" applyBorder="1" applyAlignment="1">
      <alignment vertical="center"/>
    </xf>
    <xf numFmtId="3" fontId="6" fillId="2" borderId="8" xfId="0" applyNumberFormat="1" applyFont="1" applyBorder="1" applyAlignment="1">
      <alignment vertical="center"/>
    </xf>
    <xf numFmtId="3" fontId="6" fillId="2" borderId="9" xfId="0" applyNumberFormat="1" applyFont="1" applyBorder="1" applyAlignment="1">
      <alignment horizontal="centerContinuous" vertical="center"/>
    </xf>
    <xf numFmtId="3" fontId="6" fillId="2" borderId="7" xfId="0" applyNumberFormat="1" applyFont="1" applyBorder="1" applyAlignment="1">
      <alignment horizontal="centerContinuous" vertical="center"/>
    </xf>
    <xf numFmtId="3" fontId="6" fillId="2" borderId="7" xfId="0" applyNumberFormat="1" applyFont="1" applyBorder="1" applyAlignment="1">
      <alignment horizontal="distributed" vertical="center"/>
    </xf>
    <xf numFmtId="41" fontId="6" fillId="2" borderId="4" xfId="0" applyNumberFormat="1" applyFont="1" applyBorder="1" applyAlignment="1">
      <alignment vertical="center"/>
    </xf>
    <xf numFmtId="41" fontId="6" fillId="2" borderId="0" xfId="0" applyNumberFormat="1" applyFont="1" applyBorder="1" applyAlignment="1">
      <alignment vertical="center"/>
    </xf>
    <xf numFmtId="3" fontId="6" fillId="2" borderId="3" xfId="0" applyNumberFormat="1" applyFont="1" applyBorder="1" applyAlignment="1">
      <alignment horizontal="centerContinuous" vertical="center"/>
    </xf>
    <xf numFmtId="3" fontId="6" fillId="2" borderId="0" xfId="0" applyNumberFormat="1" applyFont="1" applyBorder="1" applyAlignment="1">
      <alignment horizontal="centerContinuous" vertical="center"/>
    </xf>
    <xf numFmtId="41" fontId="5" fillId="2" borderId="5" xfId="0" applyNumberFormat="1" applyFont="1" applyBorder="1" applyAlignment="1">
      <alignment horizontal="right" vertical="center"/>
    </xf>
    <xf numFmtId="41" fontId="5" fillId="2" borderId="0" xfId="0" applyNumberFormat="1" applyFont="1" applyBorder="1" applyAlignment="1">
      <alignment horizontal="right" vertical="center"/>
    </xf>
    <xf numFmtId="41" fontId="6" fillId="2" borderId="1" xfId="0" applyNumberFormat="1" applyFont="1" applyBorder="1" applyAlignment="1">
      <alignment vertical="center"/>
    </xf>
    <xf numFmtId="41" fontId="6" fillId="2" borderId="5" xfId="0" applyNumberFormat="1" applyFont="1" applyBorder="1" applyAlignment="1">
      <alignment vertical="center"/>
    </xf>
    <xf numFmtId="3" fontId="6" fillId="2" borderId="0" xfId="0" applyNumberFormat="1" applyFont="1" applyAlignment="1">
      <alignment vertical="center"/>
    </xf>
    <xf numFmtId="3" fontId="2" fillId="2" borderId="0" xfId="0" applyNumberFormat="1" applyFont="1" applyBorder="1" applyAlignment="1">
      <alignment horizontal="center" vertical="center"/>
    </xf>
    <xf numFmtId="176" fontId="6" fillId="2" borderId="0" xfId="0" applyFont="1" applyBorder="1" applyAlignment="1">
      <alignment vertical="center"/>
    </xf>
    <xf numFmtId="176" fontId="6" fillId="2" borderId="11" xfId="0" applyFont="1" applyBorder="1" applyAlignment="1">
      <alignment vertical="center"/>
    </xf>
    <xf numFmtId="3" fontId="6" fillId="2" borderId="12" xfId="0" applyNumberFormat="1" applyFont="1" applyBorder="1" applyAlignment="1">
      <alignment vertical="center"/>
    </xf>
    <xf numFmtId="3" fontId="3" fillId="2" borderId="7" xfId="0" applyNumberFormat="1" applyFont="1" applyBorder="1" applyAlignment="1">
      <alignment vertical="center"/>
    </xf>
    <xf numFmtId="3" fontId="5" fillId="2" borderId="0" xfId="0" applyNumberFormat="1" applyFont="1" applyBorder="1" applyAlignment="1">
      <alignment vertical="center"/>
    </xf>
    <xf numFmtId="3" fontId="3" fillId="2" borderId="7" xfId="0" applyNumberFormat="1" applyFont="1" applyBorder="1" applyAlignment="1">
      <alignment vertical="center" shrinkToFit="1"/>
    </xf>
    <xf numFmtId="3" fontId="0" fillId="2" borderId="7" xfId="0" applyNumberFormat="1" applyFont="1" applyBorder="1" applyAlignment="1">
      <alignment vertical="center" shrinkToFit="1"/>
    </xf>
    <xf numFmtId="3" fontId="2" fillId="2" borderId="7" xfId="0" applyNumberFormat="1" applyFont="1" applyBorder="1" applyAlignment="1">
      <alignment horizontal="center" vertical="center"/>
    </xf>
    <xf numFmtId="3" fontId="2" fillId="2" borderId="10" xfId="0" applyNumberFormat="1" applyFont="1" applyBorder="1" applyAlignment="1">
      <alignment vertical="center"/>
    </xf>
    <xf numFmtId="3" fontId="2" fillId="2" borderId="6" xfId="0" applyNumberFormat="1" applyFont="1" applyBorder="1" applyAlignment="1">
      <alignment vertical="center"/>
    </xf>
    <xf numFmtId="41" fontId="2" fillId="2" borderId="0" xfId="0" applyNumberFormat="1" applyFont="1" applyBorder="1" applyAlignment="1">
      <alignment vertical="center"/>
    </xf>
    <xf numFmtId="3" fontId="2" fillId="2" borderId="0" xfId="0" applyNumberFormat="1" applyFont="1" applyBorder="1" applyAlignment="1">
      <alignment vertical="center"/>
    </xf>
    <xf numFmtId="3" fontId="6" fillId="2" borderId="2" xfId="0" applyNumberFormat="1" applyFont="1" applyBorder="1" applyAlignment="1">
      <alignment horizontal="center" vertical="center"/>
    </xf>
    <xf numFmtId="3" fontId="6" fillId="2" borderId="5" xfId="0" applyNumberFormat="1" applyFont="1" applyBorder="1" applyAlignment="1">
      <alignment horizontal="center" vertical="center"/>
    </xf>
    <xf numFmtId="3" fontId="6" fillId="2" borderId="6" xfId="0" applyNumberFormat="1" applyFont="1" applyBorder="1" applyAlignment="1">
      <alignment horizontal="center" vertical="center"/>
    </xf>
    <xf numFmtId="3" fontId="2" fillId="2" borderId="0" xfId="0" applyNumberFormat="1" applyFont="1" applyBorder="1" applyAlignment="1">
      <alignment horizontal="center" vertical="center"/>
    </xf>
    <xf numFmtId="3" fontId="6" fillId="2" borderId="0" xfId="0" applyNumberFormat="1" applyFont="1" applyBorder="1" applyAlignment="1">
      <alignment horizontal="center" vertical="center"/>
    </xf>
    <xf numFmtId="3" fontId="6" fillId="2" borderId="16" xfId="0" applyNumberFormat="1" applyFont="1" applyBorder="1" applyAlignment="1">
      <alignment horizontal="center" vertical="center"/>
    </xf>
    <xf numFmtId="3" fontId="6" fillId="2" borderId="17" xfId="0" applyNumberFormat="1" applyFont="1" applyBorder="1" applyAlignment="1">
      <alignment horizontal="center" vertical="center"/>
    </xf>
    <xf numFmtId="3" fontId="6" fillId="2" borderId="18" xfId="0" applyNumberFormat="1" applyFont="1" applyBorder="1" applyAlignment="1">
      <alignment horizontal="center" vertical="center"/>
    </xf>
    <xf numFmtId="3" fontId="6" fillId="2" borderId="2" xfId="0" applyNumberFormat="1" applyFont="1" applyBorder="1" applyAlignment="1">
      <alignment horizontal="center" vertical="center" wrapText="1"/>
    </xf>
    <xf numFmtId="3" fontId="2" fillId="2" borderId="3" xfId="0" applyNumberFormat="1" applyFont="1" applyBorder="1" applyAlignment="1">
      <alignment horizontal="center" vertical="center"/>
    </xf>
    <xf numFmtId="3" fontId="2" fillId="2" borderId="3" xfId="0" applyNumberFormat="1" applyFont="1" applyBorder="1" applyAlignment="1">
      <alignment vertical="center"/>
    </xf>
    <xf numFmtId="3" fontId="6" fillId="2" borderId="4" xfId="0" applyNumberFormat="1" applyFont="1" applyBorder="1" applyAlignment="1">
      <alignment horizontal="center" vertical="center"/>
    </xf>
    <xf numFmtId="3" fontId="6" fillId="2" borderId="19" xfId="0" applyNumberFormat="1" applyFont="1" applyBorder="1" applyAlignment="1">
      <alignment horizontal="center" vertical="center"/>
    </xf>
    <xf numFmtId="3" fontId="6" fillId="2" borderId="20" xfId="0" applyNumberFormat="1" applyFont="1" applyBorder="1" applyAlignment="1">
      <alignment horizontal="center" vertical="center"/>
    </xf>
    <xf numFmtId="3" fontId="6" fillId="2" borderId="12" xfId="0" applyNumberFormat="1" applyFont="1" applyBorder="1" applyAlignment="1">
      <alignment horizontal="center" vertical="center"/>
    </xf>
    <xf numFmtId="3" fontId="6" fillId="2" borderId="21" xfId="0" applyNumberFormat="1" applyFont="1" applyBorder="1" applyAlignment="1">
      <alignment horizontal="center" vertical="center"/>
    </xf>
    <xf numFmtId="3" fontId="6" fillId="2" borderId="22" xfId="0" applyNumberFormat="1" applyFont="1" applyBorder="1" applyAlignment="1">
      <alignment horizontal="center" vertical="center"/>
    </xf>
    <xf numFmtId="3" fontId="6" fillId="2" borderId="23" xfId="0" applyNumberFormat="1" applyFont="1" applyBorder="1" applyAlignment="1">
      <alignment horizontal="center" vertical="center"/>
    </xf>
    <xf numFmtId="3" fontId="6" fillId="2" borderId="3" xfId="0" applyNumberFormat="1" applyFont="1" applyBorder="1" applyAlignment="1">
      <alignment horizontal="center" vertical="center"/>
    </xf>
    <xf numFmtId="3" fontId="6" fillId="2" borderId="9" xfId="0" applyNumberFormat="1" applyFont="1" applyBorder="1" applyAlignment="1">
      <alignment horizontal="center" vertical="center"/>
    </xf>
    <xf numFmtId="3" fontId="6" fillId="2" borderId="7" xfId="0" applyNumberFormat="1" applyFont="1" applyBorder="1" applyAlignment="1">
      <alignment horizontal="center" vertical="center"/>
    </xf>
    <xf numFmtId="3" fontId="6" fillId="2" borderId="1" xfId="0" applyNumberFormat="1" applyFont="1" applyBorder="1" applyAlignment="1">
      <alignment horizontal="center" vertical="center"/>
    </xf>
    <xf numFmtId="3" fontId="6" fillId="2" borderId="10" xfId="0" applyNumberFormat="1" applyFont="1" applyBorder="1" applyAlignment="1">
      <alignment horizontal="center" vertical="center"/>
    </xf>
    <xf numFmtId="3" fontId="6" fillId="2" borderId="13" xfId="0" applyNumberFormat="1" applyFont="1" applyBorder="1" applyAlignment="1">
      <alignment horizontal="center" vertical="center"/>
    </xf>
    <xf numFmtId="3" fontId="6" fillId="2" borderId="14" xfId="0" applyNumberFormat="1" applyFont="1" applyBorder="1" applyAlignment="1">
      <alignment horizontal="center" vertical="center"/>
    </xf>
    <xf numFmtId="3" fontId="6" fillId="2" borderId="15" xfId="0" applyNumberFormat="1" applyFont="1" applyBorder="1" applyAlignment="1">
      <alignment horizontal="center" vertical="center"/>
    </xf>
    <xf numFmtId="3" fontId="6" fillId="2" borderId="11" xfId="0" applyNumberFormat="1" applyFont="1" applyBorder="1" applyAlignment="1">
      <alignment horizontal="center" vertical="center"/>
    </xf>
    <xf numFmtId="3" fontId="6" fillId="2" borderId="24" xfId="0" applyNumberFormat="1" applyFont="1" applyBorder="1" applyAlignment="1">
      <alignment horizontal="center" vertical="center"/>
    </xf>
    <xf numFmtId="3" fontId="6" fillId="2" borderId="25" xfId="0" applyNumberFormat="1" applyFont="1" applyBorder="1" applyAlignment="1">
      <alignment horizontal="center" vertical="center"/>
    </xf>
    <xf numFmtId="3" fontId="6" fillId="2" borderId="26" xfId="0" applyNumberFormat="1" applyFont="1" applyBorder="1" applyAlignment="1">
      <alignment horizontal="center" vertical="center"/>
    </xf>
    <xf numFmtId="3" fontId="6" fillId="2" borderId="27" xfId="0" applyNumberFormat="1" applyFont="1" applyBorder="1" applyAlignment="1">
      <alignment horizontal="center" vertical="center"/>
    </xf>
    <xf numFmtId="3" fontId="5" fillId="2" borderId="0" xfId="0" applyNumberFormat="1" applyFont="1" applyBorder="1" applyAlignment="1">
      <alignment vertical="center"/>
    </xf>
    <xf numFmtId="3" fontId="5" fillId="2" borderId="7" xfId="0" applyNumberFormat="1" applyFont="1" applyBorder="1" applyAlignment="1">
      <alignment vertical="center"/>
    </xf>
    <xf numFmtId="3" fontId="5" fillId="2" borderId="0" xfId="0" applyNumberFormat="1" applyFont="1" applyBorder="1" applyAlignment="1">
      <alignment vertical="center" shrinkToFit="1"/>
    </xf>
    <xf numFmtId="3" fontId="5" fillId="2" borderId="7" xfId="0" applyNumberFormat="1" applyFont="1" applyBorder="1" applyAlignment="1">
      <alignment vertical="center" shrinkToFit="1"/>
    </xf>
    <xf numFmtId="3" fontId="3" fillId="2" borderId="7" xfId="0" applyNumberFormat="1" applyFont="1" applyBorder="1" applyAlignment="1">
      <alignment vertical="center"/>
    </xf>
    <xf numFmtId="3" fontId="2" fillId="2" borderId="9" xfId="0" applyNumberFormat="1" applyFont="1" applyBorder="1" applyAlignment="1">
      <alignment horizontal="center" vertical="center"/>
    </xf>
    <xf numFmtId="3" fontId="2" fillId="2" borderId="7" xfId="0" applyNumberFormat="1" applyFont="1" applyBorder="1" applyAlignment="1">
      <alignment horizontal="center" vertical="center"/>
    </xf>
    <xf numFmtId="3" fontId="2" fillId="2" borderId="1" xfId="0" applyNumberFormat="1" applyFont="1" applyBorder="1" applyAlignment="1">
      <alignment horizontal="center" vertical="center"/>
    </xf>
    <xf numFmtId="3" fontId="2" fillId="2" borderId="10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FFF"/>
      <rgbColor rgb="0069FFFF"/>
      <rgbColor rgb="00E0FFE0"/>
      <rgbColor rgb="00FFFF80"/>
      <rgbColor rgb="00A6CAF0"/>
      <rgbColor rgb="00DD9CB3"/>
      <rgbColor rgb="00B38FEE"/>
      <rgbColor rgb="00E3E3E3"/>
      <rgbColor rgb="002A6FF9"/>
      <rgbColor rgb="003FB8CD"/>
      <rgbColor rgb="00488436"/>
      <rgbColor rgb="00958C41"/>
      <rgbColor rgb="008E5E42"/>
      <rgbColor rgb="00A0627A"/>
      <rgbColor rgb="00624FAC"/>
      <rgbColor rgb="00969696"/>
      <rgbColor rgb="001D2FBE"/>
      <rgbColor rgb="00286676"/>
      <rgbColor rgb="00004500"/>
      <rgbColor rgb="00453E01"/>
      <rgbColor rgb="006A2813"/>
      <rgbColor rgb="0085396A"/>
      <rgbColor rgb="004A3285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2"/>
  <sheetViews>
    <sheetView tabSelected="1" showOutlineSymbols="0" view="pageBreakPreview" zoomScale="60" zoomScaleNormal="60" zoomScalePageLayoutView="60" workbookViewId="0">
      <selection activeCell="B1" sqref="B1"/>
    </sheetView>
  </sheetViews>
  <sheetFormatPr defaultColWidth="10.69921875" defaultRowHeight="27.95" customHeight="1"/>
  <cols>
    <col min="1" max="1" width="1.69921875" style="1" customWidth="1"/>
    <col min="2" max="2" width="13.796875" style="1" customWidth="1"/>
    <col min="3" max="3" width="1.69921875" style="1" customWidth="1"/>
    <col min="4" max="13" width="9.69921875" style="1" customWidth="1"/>
    <col min="14" max="14" width="10.5" style="1" customWidth="1"/>
    <col min="15" max="16" width="9" style="1" customWidth="1"/>
    <col min="17" max="16384" width="10.69921875" style="1"/>
  </cols>
  <sheetData>
    <row r="1" spans="1:16" s="8" customFormat="1" ht="31.5" customHeight="1">
      <c r="B1" s="14" t="s">
        <v>72</v>
      </c>
      <c r="H1" s="14" t="s">
        <v>12</v>
      </c>
    </row>
    <row r="2" spans="1:16" ht="31.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O2" s="2"/>
      <c r="P2" s="2"/>
    </row>
    <row r="3" spans="1:16" ht="45" customHeight="1">
      <c r="A3" s="62" t="s">
        <v>2</v>
      </c>
      <c r="B3" s="62"/>
      <c r="C3" s="63"/>
      <c r="D3" s="72" t="s">
        <v>0</v>
      </c>
      <c r="E3" s="73"/>
      <c r="F3" s="74"/>
      <c r="G3" s="72" t="s">
        <v>60</v>
      </c>
      <c r="H3" s="73"/>
      <c r="I3" s="73"/>
      <c r="J3" s="73"/>
      <c r="K3" s="73"/>
      <c r="L3" s="73"/>
      <c r="M3" s="74"/>
      <c r="N3" s="52" t="s">
        <v>58</v>
      </c>
      <c r="O3" s="2"/>
      <c r="P3" s="2"/>
    </row>
    <row r="4" spans="1:16" ht="45" customHeight="1">
      <c r="A4" s="48"/>
      <c r="B4" s="48"/>
      <c r="C4" s="64"/>
      <c r="D4" s="59" t="s">
        <v>3</v>
      </c>
      <c r="E4" s="49" t="s">
        <v>61</v>
      </c>
      <c r="F4" s="49" t="s">
        <v>62</v>
      </c>
      <c r="G4" s="49" t="s">
        <v>3</v>
      </c>
      <c r="H4" s="57" t="s">
        <v>13</v>
      </c>
      <c r="I4" s="58"/>
      <c r="J4" s="59"/>
      <c r="K4" s="60" t="s">
        <v>1</v>
      </c>
      <c r="L4" s="61"/>
      <c r="M4" s="61"/>
      <c r="N4" s="45"/>
    </row>
    <row r="5" spans="1:16" ht="23.1" customHeight="1">
      <c r="A5" s="48"/>
      <c r="B5" s="48"/>
      <c r="C5" s="64"/>
      <c r="D5" s="70"/>
      <c r="E5" s="50"/>
      <c r="F5" s="50"/>
      <c r="G5" s="55"/>
      <c r="H5" s="67" t="s">
        <v>15</v>
      </c>
      <c r="I5" s="67" t="s">
        <v>16</v>
      </c>
      <c r="J5" s="67" t="s">
        <v>17</v>
      </c>
      <c r="K5" s="67" t="s">
        <v>15</v>
      </c>
      <c r="L5" s="67" t="s">
        <v>16</v>
      </c>
      <c r="M5" s="44" t="s">
        <v>17</v>
      </c>
      <c r="N5" s="45"/>
    </row>
    <row r="6" spans="1:16" ht="23.1" customHeight="1">
      <c r="A6" s="48"/>
      <c r="B6" s="48"/>
      <c r="C6" s="64"/>
      <c r="D6" s="70"/>
      <c r="E6" s="50"/>
      <c r="F6" s="50"/>
      <c r="G6" s="55"/>
      <c r="H6" s="68"/>
      <c r="I6" s="68"/>
      <c r="J6" s="68"/>
      <c r="K6" s="68"/>
      <c r="L6" s="68"/>
      <c r="M6" s="45"/>
      <c r="N6" s="45"/>
    </row>
    <row r="7" spans="1:16" ht="21.6" customHeight="1">
      <c r="A7" s="65"/>
      <c r="B7" s="65"/>
      <c r="C7" s="66"/>
      <c r="D7" s="71"/>
      <c r="E7" s="51"/>
      <c r="F7" s="51"/>
      <c r="G7" s="56"/>
      <c r="H7" s="69"/>
      <c r="I7" s="69"/>
      <c r="J7" s="69"/>
      <c r="K7" s="69"/>
      <c r="L7" s="69"/>
      <c r="M7" s="46"/>
      <c r="N7" s="46"/>
    </row>
    <row r="8" spans="1:16" ht="31.5" customHeight="1">
      <c r="A8" s="16"/>
      <c r="B8" s="16"/>
      <c r="C8" s="16"/>
      <c r="D8" s="6"/>
      <c r="E8" s="2"/>
      <c r="F8" s="2"/>
      <c r="G8" s="2"/>
      <c r="H8" s="2"/>
      <c r="I8" s="2"/>
      <c r="J8" s="2"/>
      <c r="K8" s="2"/>
      <c r="L8" s="2"/>
      <c r="M8" s="2"/>
      <c r="N8" s="30"/>
    </row>
    <row r="9" spans="1:16" ht="39" customHeight="1">
      <c r="A9" s="32"/>
      <c r="B9" s="32" t="s">
        <v>70</v>
      </c>
      <c r="C9" s="33"/>
      <c r="D9" s="22">
        <v>46</v>
      </c>
      <c r="E9" s="23">
        <v>1</v>
      </c>
      <c r="F9" s="23">
        <v>45</v>
      </c>
      <c r="G9" s="23">
        <v>5054</v>
      </c>
      <c r="H9" s="23">
        <v>97</v>
      </c>
      <c r="I9" s="23">
        <v>88</v>
      </c>
      <c r="J9" s="23">
        <v>9</v>
      </c>
      <c r="K9" s="23">
        <v>4957</v>
      </c>
      <c r="L9" s="23">
        <v>2043</v>
      </c>
      <c r="M9" s="23">
        <v>2914</v>
      </c>
      <c r="N9" s="23">
        <v>410</v>
      </c>
    </row>
    <row r="10" spans="1:16" ht="22.5" customHeight="1">
      <c r="A10" s="16"/>
      <c r="B10" s="16"/>
      <c r="C10" s="17"/>
      <c r="D10" s="22"/>
      <c r="E10" s="23"/>
      <c r="F10" s="23"/>
      <c r="G10" s="23"/>
      <c r="H10" s="23"/>
      <c r="I10" s="23"/>
      <c r="J10" s="23"/>
      <c r="K10" s="23"/>
      <c r="L10" s="23"/>
      <c r="M10" s="23"/>
      <c r="N10" s="30"/>
    </row>
    <row r="11" spans="1:16" ht="39" customHeight="1">
      <c r="A11" s="32"/>
      <c r="B11" s="32" t="s">
        <v>71</v>
      </c>
      <c r="C11" s="33"/>
      <c r="D11" s="22">
        <f>SUM(E11:F11)</f>
        <v>46</v>
      </c>
      <c r="E11" s="23">
        <f t="shared" ref="E11:N11" si="0">SUM(E13:E26)</f>
        <v>1</v>
      </c>
      <c r="F11" s="23">
        <f t="shared" si="0"/>
        <v>45</v>
      </c>
      <c r="G11" s="23">
        <f t="shared" si="0"/>
        <v>4897</v>
      </c>
      <c r="H11" s="23">
        <f t="shared" si="0"/>
        <v>107</v>
      </c>
      <c r="I11" s="23">
        <f t="shared" si="0"/>
        <v>95</v>
      </c>
      <c r="J11" s="23">
        <f t="shared" si="0"/>
        <v>12</v>
      </c>
      <c r="K11" s="23">
        <f t="shared" si="0"/>
        <v>4790</v>
      </c>
      <c r="L11" s="23">
        <f t="shared" si="0"/>
        <v>2020</v>
      </c>
      <c r="M11" s="23">
        <f t="shared" si="0"/>
        <v>2770</v>
      </c>
      <c r="N11" s="23">
        <f t="shared" si="0"/>
        <v>408</v>
      </c>
    </row>
    <row r="12" spans="1:16" ht="31.5" customHeight="1">
      <c r="A12" s="18"/>
      <c r="B12" s="18"/>
      <c r="C12" s="18"/>
      <c r="D12" s="22"/>
      <c r="E12" s="23"/>
      <c r="F12" s="23"/>
      <c r="G12" s="23"/>
      <c r="H12" s="23"/>
      <c r="I12" s="23"/>
      <c r="J12" s="23"/>
      <c r="K12" s="23"/>
      <c r="L12" s="23"/>
      <c r="M12" s="23"/>
      <c r="N12" s="30"/>
    </row>
    <row r="13" spans="1:16" ht="52.5" customHeight="1">
      <c r="A13" s="24"/>
      <c r="B13" s="34" t="s">
        <v>40</v>
      </c>
      <c r="C13" s="19"/>
      <c r="D13" s="23">
        <f t="shared" ref="D13:D26" si="1">SUM(E13:F13)</f>
        <v>31</v>
      </c>
      <c r="E13" s="23">
        <v>0</v>
      </c>
      <c r="F13" s="23">
        <v>31</v>
      </c>
      <c r="G13" s="23">
        <f>H13+K13</f>
        <v>3229</v>
      </c>
      <c r="H13" s="23">
        <f>SUM(I13:J13)</f>
        <v>0</v>
      </c>
      <c r="I13" s="23">
        <v>0</v>
      </c>
      <c r="J13" s="23">
        <v>0</v>
      </c>
      <c r="K13" s="23">
        <f t="shared" ref="K13:K26" si="2">SUM(L13:M13)</f>
        <v>3229</v>
      </c>
      <c r="L13" s="23">
        <v>1539</v>
      </c>
      <c r="M13" s="23">
        <v>1690</v>
      </c>
      <c r="N13" s="23">
        <v>267</v>
      </c>
    </row>
    <row r="14" spans="1:16" ht="52.5" customHeight="1">
      <c r="A14" s="25"/>
      <c r="B14" s="16" t="s">
        <v>41</v>
      </c>
      <c r="C14" s="20"/>
      <c r="D14" s="23">
        <f t="shared" si="1"/>
        <v>5</v>
      </c>
      <c r="E14" s="23">
        <v>0</v>
      </c>
      <c r="F14" s="23">
        <v>5</v>
      </c>
      <c r="G14" s="23">
        <f t="shared" ref="G14:G26" si="3">H14+K14</f>
        <v>767</v>
      </c>
      <c r="H14" s="23">
        <f t="shared" ref="H14:H26" si="4">SUM(I14:J14)</f>
        <v>0</v>
      </c>
      <c r="I14" s="23">
        <v>0</v>
      </c>
      <c r="J14" s="23">
        <v>0</v>
      </c>
      <c r="K14" s="23">
        <f t="shared" si="2"/>
        <v>767</v>
      </c>
      <c r="L14" s="23">
        <v>141</v>
      </c>
      <c r="M14" s="23">
        <v>626</v>
      </c>
      <c r="N14" s="23">
        <v>56</v>
      </c>
    </row>
    <row r="15" spans="1:16" ht="52.5" customHeight="1">
      <c r="A15" s="25"/>
      <c r="B15" s="16" t="s">
        <v>42</v>
      </c>
      <c r="C15" s="20"/>
      <c r="D15" s="23">
        <f t="shared" si="1"/>
        <v>4</v>
      </c>
      <c r="E15" s="23">
        <v>0</v>
      </c>
      <c r="F15" s="23">
        <v>4</v>
      </c>
      <c r="G15" s="23">
        <f t="shared" si="3"/>
        <v>179</v>
      </c>
      <c r="H15" s="23">
        <f t="shared" si="4"/>
        <v>0</v>
      </c>
      <c r="I15" s="23">
        <v>0</v>
      </c>
      <c r="J15" s="23">
        <v>0</v>
      </c>
      <c r="K15" s="23">
        <f t="shared" si="2"/>
        <v>179</v>
      </c>
      <c r="L15" s="23">
        <v>45</v>
      </c>
      <c r="M15" s="23">
        <v>134</v>
      </c>
      <c r="N15" s="23">
        <v>15</v>
      </c>
    </row>
    <row r="16" spans="1:16" ht="52.5" customHeight="1">
      <c r="A16" s="25"/>
      <c r="B16" s="16" t="s">
        <v>43</v>
      </c>
      <c r="C16" s="20"/>
      <c r="D16" s="23">
        <f t="shared" si="1"/>
        <v>2</v>
      </c>
      <c r="E16" s="23">
        <v>0</v>
      </c>
      <c r="F16" s="23">
        <v>2</v>
      </c>
      <c r="G16" s="23">
        <f t="shared" si="3"/>
        <v>57</v>
      </c>
      <c r="H16" s="23">
        <f t="shared" si="4"/>
        <v>0</v>
      </c>
      <c r="I16" s="23">
        <v>0</v>
      </c>
      <c r="J16" s="23">
        <v>0</v>
      </c>
      <c r="K16" s="23">
        <f t="shared" si="2"/>
        <v>57</v>
      </c>
      <c r="L16" s="23">
        <v>15</v>
      </c>
      <c r="M16" s="23">
        <v>42</v>
      </c>
      <c r="N16" s="23">
        <v>7</v>
      </c>
    </row>
    <row r="17" spans="1:14" ht="52.5" customHeight="1">
      <c r="A17" s="25"/>
      <c r="B17" s="16" t="s">
        <v>44</v>
      </c>
      <c r="C17" s="20"/>
      <c r="D17" s="23">
        <f t="shared" si="1"/>
        <v>1</v>
      </c>
      <c r="E17" s="23">
        <v>0</v>
      </c>
      <c r="F17" s="23">
        <v>1</v>
      </c>
      <c r="G17" s="23">
        <f t="shared" si="3"/>
        <v>0</v>
      </c>
      <c r="H17" s="23">
        <f t="shared" si="4"/>
        <v>0</v>
      </c>
      <c r="I17" s="23">
        <v>0</v>
      </c>
      <c r="J17" s="23">
        <v>0</v>
      </c>
      <c r="K17" s="23">
        <f t="shared" si="2"/>
        <v>0</v>
      </c>
      <c r="L17" s="23">
        <v>0</v>
      </c>
      <c r="M17" s="23">
        <v>0</v>
      </c>
      <c r="N17" s="23">
        <v>0</v>
      </c>
    </row>
    <row r="18" spans="1:14" ht="52.5" customHeight="1">
      <c r="A18" s="25"/>
      <c r="B18" s="16" t="s">
        <v>46</v>
      </c>
      <c r="C18" s="17"/>
      <c r="D18" s="23">
        <f t="shared" si="1"/>
        <v>0</v>
      </c>
      <c r="E18" s="23">
        <v>0</v>
      </c>
      <c r="F18" s="23">
        <v>0</v>
      </c>
      <c r="G18" s="23">
        <f t="shared" si="3"/>
        <v>0</v>
      </c>
      <c r="H18" s="23">
        <f t="shared" si="4"/>
        <v>0</v>
      </c>
      <c r="I18" s="23">
        <v>0</v>
      </c>
      <c r="J18" s="23">
        <v>0</v>
      </c>
      <c r="K18" s="23">
        <f t="shared" si="2"/>
        <v>0</v>
      </c>
      <c r="L18" s="23">
        <v>0</v>
      </c>
      <c r="M18" s="23">
        <v>0</v>
      </c>
      <c r="N18" s="23">
        <v>0</v>
      </c>
    </row>
    <row r="19" spans="1:14" ht="52.5" customHeight="1">
      <c r="A19" s="16"/>
      <c r="B19" s="16" t="s">
        <v>47</v>
      </c>
      <c r="C19" s="21"/>
      <c r="D19" s="23">
        <f t="shared" si="1"/>
        <v>0</v>
      </c>
      <c r="E19" s="23">
        <v>0</v>
      </c>
      <c r="F19" s="23">
        <v>0</v>
      </c>
      <c r="G19" s="23">
        <f t="shared" si="3"/>
        <v>0</v>
      </c>
      <c r="H19" s="23">
        <f t="shared" si="4"/>
        <v>0</v>
      </c>
      <c r="I19" s="23">
        <v>0</v>
      </c>
      <c r="J19" s="23">
        <v>0</v>
      </c>
      <c r="K19" s="23">
        <f t="shared" si="2"/>
        <v>0</v>
      </c>
      <c r="L19" s="23">
        <v>0</v>
      </c>
      <c r="M19" s="23">
        <v>0</v>
      </c>
      <c r="N19" s="23">
        <v>0</v>
      </c>
    </row>
    <row r="20" spans="1:14" ht="52.5" customHeight="1">
      <c r="A20" s="16"/>
      <c r="B20" s="16" t="s">
        <v>48</v>
      </c>
      <c r="C20" s="21"/>
      <c r="D20" s="23">
        <f t="shared" si="1"/>
        <v>0</v>
      </c>
      <c r="E20" s="23">
        <v>0</v>
      </c>
      <c r="F20" s="23">
        <v>0</v>
      </c>
      <c r="G20" s="23">
        <f t="shared" si="3"/>
        <v>0</v>
      </c>
      <c r="H20" s="23">
        <f t="shared" si="4"/>
        <v>0</v>
      </c>
      <c r="I20" s="23">
        <v>0</v>
      </c>
      <c r="J20" s="23">
        <v>0</v>
      </c>
      <c r="K20" s="23">
        <f t="shared" si="2"/>
        <v>0</v>
      </c>
      <c r="L20" s="23">
        <v>0</v>
      </c>
      <c r="M20" s="23">
        <v>0</v>
      </c>
      <c r="N20" s="23">
        <v>0</v>
      </c>
    </row>
    <row r="21" spans="1:14" ht="52.5" customHeight="1">
      <c r="A21" s="16"/>
      <c r="B21" s="16" t="s">
        <v>49</v>
      </c>
      <c r="C21" s="20"/>
      <c r="D21" s="23">
        <f t="shared" si="1"/>
        <v>0</v>
      </c>
      <c r="E21" s="23">
        <v>0</v>
      </c>
      <c r="F21" s="23">
        <v>0</v>
      </c>
      <c r="G21" s="23">
        <f t="shared" si="3"/>
        <v>0</v>
      </c>
      <c r="H21" s="23">
        <f t="shared" si="4"/>
        <v>0</v>
      </c>
      <c r="I21" s="23">
        <v>0</v>
      </c>
      <c r="J21" s="23">
        <v>0</v>
      </c>
      <c r="K21" s="23">
        <f t="shared" si="2"/>
        <v>0</v>
      </c>
      <c r="L21" s="23">
        <v>0</v>
      </c>
      <c r="M21" s="23">
        <v>0</v>
      </c>
      <c r="N21" s="23">
        <v>0</v>
      </c>
    </row>
    <row r="22" spans="1:14" ht="52.5" customHeight="1">
      <c r="A22" s="25"/>
      <c r="B22" s="16" t="s">
        <v>45</v>
      </c>
      <c r="C22" s="20"/>
      <c r="D22" s="23">
        <f t="shared" si="1"/>
        <v>0</v>
      </c>
      <c r="E22" s="23">
        <v>0</v>
      </c>
      <c r="F22" s="23">
        <v>0</v>
      </c>
      <c r="G22" s="23">
        <f t="shared" si="3"/>
        <v>0</v>
      </c>
      <c r="H22" s="23">
        <f t="shared" si="4"/>
        <v>0</v>
      </c>
      <c r="I22" s="23">
        <v>0</v>
      </c>
      <c r="J22" s="23">
        <v>0</v>
      </c>
      <c r="K22" s="23">
        <f t="shared" si="2"/>
        <v>0</v>
      </c>
      <c r="L22" s="23">
        <v>0</v>
      </c>
      <c r="M22" s="23">
        <v>0</v>
      </c>
      <c r="N22" s="23">
        <v>0</v>
      </c>
    </row>
    <row r="23" spans="1:14" ht="52.5" customHeight="1">
      <c r="A23" s="25"/>
      <c r="B23" s="16" t="s">
        <v>50</v>
      </c>
      <c r="C23" s="20"/>
      <c r="D23" s="23">
        <f t="shared" si="1"/>
        <v>1</v>
      </c>
      <c r="E23" s="23">
        <v>0</v>
      </c>
      <c r="F23" s="23">
        <v>1</v>
      </c>
      <c r="G23" s="23">
        <f t="shared" si="3"/>
        <v>194</v>
      </c>
      <c r="H23" s="23">
        <f t="shared" si="4"/>
        <v>0</v>
      </c>
      <c r="I23" s="23">
        <v>0</v>
      </c>
      <c r="J23" s="23">
        <v>0</v>
      </c>
      <c r="K23" s="23">
        <f t="shared" si="2"/>
        <v>194</v>
      </c>
      <c r="L23" s="23">
        <v>155</v>
      </c>
      <c r="M23" s="23">
        <v>39</v>
      </c>
      <c r="N23" s="23">
        <v>15</v>
      </c>
    </row>
    <row r="24" spans="1:14" ht="52.5" customHeight="1">
      <c r="A24" s="25"/>
      <c r="B24" s="16" t="s">
        <v>51</v>
      </c>
      <c r="C24" s="20"/>
      <c r="D24" s="23">
        <f t="shared" si="1"/>
        <v>2</v>
      </c>
      <c r="E24" s="23">
        <v>1</v>
      </c>
      <c r="F24" s="23">
        <v>1</v>
      </c>
      <c r="G24" s="23">
        <f t="shared" si="3"/>
        <v>471</v>
      </c>
      <c r="H24" s="23">
        <f t="shared" si="4"/>
        <v>107</v>
      </c>
      <c r="I24" s="23">
        <v>95</v>
      </c>
      <c r="J24" s="23">
        <v>12</v>
      </c>
      <c r="K24" s="23">
        <f t="shared" si="2"/>
        <v>364</v>
      </c>
      <c r="L24" s="23">
        <v>125</v>
      </c>
      <c r="M24" s="23">
        <v>239</v>
      </c>
      <c r="N24" s="23">
        <v>48</v>
      </c>
    </row>
    <row r="25" spans="1:14" ht="52.5" customHeight="1">
      <c r="A25" s="25"/>
      <c r="B25" s="16" t="s">
        <v>52</v>
      </c>
      <c r="C25" s="20"/>
      <c r="D25" s="23">
        <f t="shared" si="1"/>
        <v>0</v>
      </c>
      <c r="E25" s="23">
        <v>0</v>
      </c>
      <c r="F25" s="23">
        <v>0</v>
      </c>
      <c r="G25" s="23">
        <f t="shared" si="3"/>
        <v>0</v>
      </c>
      <c r="H25" s="23">
        <f t="shared" si="4"/>
        <v>0</v>
      </c>
      <c r="I25" s="23">
        <v>0</v>
      </c>
      <c r="J25" s="23">
        <v>0</v>
      </c>
      <c r="K25" s="23">
        <f t="shared" si="2"/>
        <v>0</v>
      </c>
      <c r="L25" s="23">
        <v>0</v>
      </c>
      <c r="M25" s="23">
        <v>0</v>
      </c>
      <c r="N25" s="23">
        <v>0</v>
      </c>
    </row>
    <row r="26" spans="1:14" ht="52.5" customHeight="1">
      <c r="A26" s="25"/>
      <c r="B26" s="16" t="s">
        <v>53</v>
      </c>
      <c r="C26" s="20"/>
      <c r="D26" s="23">
        <f t="shared" si="1"/>
        <v>0</v>
      </c>
      <c r="E26" s="23">
        <v>0</v>
      </c>
      <c r="F26" s="23">
        <v>0</v>
      </c>
      <c r="G26" s="23">
        <f t="shared" si="3"/>
        <v>0</v>
      </c>
      <c r="H26" s="23">
        <f t="shared" si="4"/>
        <v>0</v>
      </c>
      <c r="I26" s="23">
        <v>0</v>
      </c>
      <c r="J26" s="23">
        <v>0</v>
      </c>
      <c r="K26" s="23">
        <f t="shared" si="2"/>
        <v>0</v>
      </c>
      <c r="L26" s="23">
        <v>0</v>
      </c>
      <c r="M26" s="23">
        <v>0</v>
      </c>
      <c r="N26" s="28">
        <v>0</v>
      </c>
    </row>
    <row r="27" spans="1:14" ht="19.5" customHeight="1">
      <c r="A27" s="53"/>
      <c r="B27" s="53"/>
      <c r="C27" s="54"/>
      <c r="D27" s="13"/>
      <c r="E27" s="13"/>
      <c r="F27" s="13"/>
      <c r="G27" s="13"/>
      <c r="H27" s="13"/>
      <c r="I27" s="13"/>
      <c r="J27" s="13"/>
      <c r="K27" s="13"/>
      <c r="L27" s="13"/>
      <c r="M27" s="13"/>
    </row>
    <row r="28" spans="1:14" ht="20.100000000000001" customHeight="1">
      <c r="A28" s="43"/>
      <c r="B28" s="43"/>
      <c r="C28" s="43"/>
      <c r="D28" s="2"/>
      <c r="E28" s="2"/>
      <c r="F28" s="2"/>
      <c r="G28" s="2"/>
      <c r="H28" s="2"/>
      <c r="I28" s="2"/>
      <c r="J28" s="2"/>
      <c r="K28" s="2"/>
      <c r="L28" s="2"/>
      <c r="M28" s="2"/>
    </row>
    <row r="29" spans="1:14" ht="20.100000000000001" customHeight="1">
      <c r="A29" s="47"/>
      <c r="B29" s="47"/>
      <c r="C29" s="43"/>
      <c r="D29" s="42"/>
      <c r="E29" s="48" t="s">
        <v>37</v>
      </c>
      <c r="F29" s="48"/>
      <c r="G29" s="48"/>
      <c r="H29" s="48"/>
      <c r="I29" s="48"/>
      <c r="J29" s="48"/>
      <c r="K29" s="15"/>
      <c r="L29" s="42"/>
      <c r="M29" s="42"/>
    </row>
    <row r="30" spans="1:14" ht="20.100000000000001" customHeight="1">
      <c r="A30" s="43"/>
      <c r="B30" s="43"/>
      <c r="C30" s="43"/>
      <c r="D30" s="43"/>
      <c r="E30" s="48"/>
      <c r="F30" s="48"/>
      <c r="G30" s="48"/>
      <c r="H30" s="48"/>
      <c r="I30" s="48"/>
      <c r="J30" s="48"/>
      <c r="K30" s="15"/>
      <c r="L30" s="43"/>
      <c r="M30" s="43"/>
    </row>
    <row r="31" spans="1:14" ht="19.5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</row>
    <row r="32" spans="1:14" ht="20.100000000000001" customHeigh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</row>
  </sheetData>
  <mergeCells count="23">
    <mergeCell ref="N3:N7"/>
    <mergeCell ref="A27:C27"/>
    <mergeCell ref="G4:G7"/>
    <mergeCell ref="H4:J4"/>
    <mergeCell ref="K4:M4"/>
    <mergeCell ref="A3:C7"/>
    <mergeCell ref="L5:L7"/>
    <mergeCell ref="K5:K7"/>
    <mergeCell ref="H5:H7"/>
    <mergeCell ref="D4:D7"/>
    <mergeCell ref="D3:F3"/>
    <mergeCell ref="G3:M3"/>
    <mergeCell ref="F4:F7"/>
    <mergeCell ref="J5:J7"/>
    <mergeCell ref="I5:I7"/>
    <mergeCell ref="M29:M30"/>
    <mergeCell ref="L29:L30"/>
    <mergeCell ref="M5:M7"/>
    <mergeCell ref="A29:C30"/>
    <mergeCell ref="D29:D30"/>
    <mergeCell ref="E29:J30"/>
    <mergeCell ref="A28:C28"/>
    <mergeCell ref="E4:E7"/>
  </mergeCells>
  <phoneticPr fontId="1"/>
  <pageMargins left="0.59055118110236227" right="0.78740157480314965" top="0.98425196850393704" bottom="0.70866141732283472" header="0.51181102362204722" footer="0.51181102362204722"/>
  <pageSetup paperSize="9" scale="55" orientation="portrait" r:id="rId1"/>
  <headerFooter alignWithMargins="0"/>
  <ignoredErrors>
    <ignoredError sqref="K13:K2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showOutlineSymbols="0" view="pageBreakPreview" zoomScale="60" zoomScaleNormal="56" workbookViewId="0">
      <selection activeCell="B1" sqref="B1"/>
    </sheetView>
  </sheetViews>
  <sheetFormatPr defaultColWidth="10.69921875" defaultRowHeight="27.95" customHeight="1"/>
  <cols>
    <col min="1" max="1" width="0.8984375" style="1" customWidth="1"/>
    <col min="2" max="2" width="2.69921875" style="1" customWidth="1"/>
    <col min="3" max="3" width="18.19921875" style="1" customWidth="1"/>
    <col min="4" max="6" width="11.5" style="1" customWidth="1"/>
    <col min="7" max="9" width="10.69921875" style="1" customWidth="1"/>
    <col min="10" max="12" width="11.5" style="1" customWidth="1"/>
    <col min="13" max="14" width="9" style="1" customWidth="1"/>
    <col min="15" max="16384" width="10.69921875" style="1"/>
  </cols>
  <sheetData>
    <row r="1" spans="1:14" s="8" customFormat="1" ht="31.5" customHeight="1">
      <c r="C1" s="14" t="s">
        <v>73</v>
      </c>
      <c r="D1" s="14"/>
      <c r="E1" s="14"/>
      <c r="F1" s="14" t="s">
        <v>12</v>
      </c>
      <c r="G1" s="14"/>
    </row>
    <row r="2" spans="1:14" ht="31.5" customHeight="1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2"/>
      <c r="N2" s="2"/>
    </row>
    <row r="3" spans="1:14" ht="31.5" customHeight="1">
      <c r="A3" s="62" t="s">
        <v>14</v>
      </c>
      <c r="B3" s="62"/>
      <c r="C3" s="63"/>
      <c r="D3" s="44" t="s">
        <v>4</v>
      </c>
      <c r="E3" s="62"/>
      <c r="F3" s="63"/>
      <c r="G3" s="44" t="s">
        <v>5</v>
      </c>
      <c r="H3" s="62"/>
      <c r="I3" s="63"/>
      <c r="J3" s="44" t="s">
        <v>6</v>
      </c>
      <c r="K3" s="62"/>
      <c r="L3" s="62"/>
      <c r="M3" s="2"/>
      <c r="N3" s="2"/>
    </row>
    <row r="4" spans="1:14" ht="31.5" customHeight="1">
      <c r="A4" s="48"/>
      <c r="B4" s="48"/>
      <c r="C4" s="64"/>
      <c r="D4" s="45"/>
      <c r="E4" s="48"/>
      <c r="F4" s="64"/>
      <c r="G4" s="46"/>
      <c r="H4" s="65"/>
      <c r="I4" s="66"/>
      <c r="J4" s="46"/>
      <c r="K4" s="65"/>
      <c r="L4" s="65"/>
    </row>
    <row r="5" spans="1:14" ht="31.5" customHeight="1">
      <c r="A5" s="48"/>
      <c r="B5" s="48"/>
      <c r="C5" s="64"/>
      <c r="D5" s="67" t="s">
        <v>15</v>
      </c>
      <c r="E5" s="67" t="s">
        <v>16</v>
      </c>
      <c r="F5" s="67" t="s">
        <v>17</v>
      </c>
      <c r="G5" s="67" t="s">
        <v>15</v>
      </c>
      <c r="H5" s="67" t="s">
        <v>16</v>
      </c>
      <c r="I5" s="67" t="s">
        <v>17</v>
      </c>
      <c r="J5" s="67" t="s">
        <v>15</v>
      </c>
      <c r="K5" s="67" t="s">
        <v>16</v>
      </c>
      <c r="L5" s="44" t="s">
        <v>17</v>
      </c>
    </row>
    <row r="6" spans="1:14" ht="31.5" customHeight="1">
      <c r="A6" s="48"/>
      <c r="B6" s="48"/>
      <c r="C6" s="64"/>
      <c r="D6" s="68"/>
      <c r="E6" s="68"/>
      <c r="F6" s="68"/>
      <c r="G6" s="68"/>
      <c r="H6" s="68"/>
      <c r="I6" s="68"/>
      <c r="J6" s="68"/>
      <c r="K6" s="68"/>
      <c r="L6" s="45"/>
    </row>
    <row r="7" spans="1:14" ht="31.5" customHeight="1">
      <c r="A7" s="65"/>
      <c r="B7" s="65"/>
      <c r="C7" s="66"/>
      <c r="D7" s="69"/>
      <c r="E7" s="69"/>
      <c r="F7" s="69"/>
      <c r="G7" s="69"/>
      <c r="H7" s="69"/>
      <c r="I7" s="69"/>
      <c r="J7" s="69"/>
      <c r="K7" s="69"/>
      <c r="L7" s="46"/>
    </row>
    <row r="8" spans="1:14" ht="31.5" customHeight="1">
      <c r="A8" s="53"/>
      <c r="B8" s="53"/>
      <c r="C8" s="80"/>
      <c r="D8" s="4"/>
      <c r="E8" s="5"/>
      <c r="F8" s="5"/>
      <c r="G8" s="5"/>
      <c r="H8" s="5"/>
      <c r="I8" s="5"/>
      <c r="J8" s="5"/>
      <c r="K8" s="5"/>
      <c r="L8" s="5"/>
    </row>
    <row r="9" spans="1:14" ht="39" customHeight="1">
      <c r="A9" s="2"/>
      <c r="B9" s="16" t="s">
        <v>74</v>
      </c>
      <c r="C9" s="17"/>
      <c r="D9" s="29">
        <v>5054</v>
      </c>
      <c r="E9" s="23">
        <v>2131</v>
      </c>
      <c r="F9" s="23">
        <v>2923</v>
      </c>
      <c r="G9" s="23">
        <v>97</v>
      </c>
      <c r="H9" s="23">
        <v>88</v>
      </c>
      <c r="I9" s="23">
        <v>9</v>
      </c>
      <c r="J9" s="23">
        <v>4957</v>
      </c>
      <c r="K9" s="23">
        <v>2043</v>
      </c>
      <c r="L9" s="23">
        <v>2914</v>
      </c>
    </row>
    <row r="10" spans="1:14" ht="22.5" customHeight="1">
      <c r="A10" s="47"/>
      <c r="B10" s="47"/>
      <c r="C10" s="81"/>
      <c r="D10" s="29"/>
      <c r="E10" s="23"/>
      <c r="F10" s="23"/>
      <c r="G10" s="23"/>
      <c r="H10" s="23"/>
      <c r="I10" s="23"/>
      <c r="J10" s="23"/>
      <c r="K10" s="23"/>
      <c r="L10" s="23"/>
    </row>
    <row r="11" spans="1:14" ht="39" customHeight="1">
      <c r="A11" s="2"/>
      <c r="B11" s="16" t="s">
        <v>75</v>
      </c>
      <c r="C11" s="17"/>
      <c r="D11" s="29">
        <f>SUM(E11:F11)</f>
        <v>4897</v>
      </c>
      <c r="E11" s="23">
        <f>H11+K11</f>
        <v>2115</v>
      </c>
      <c r="F11" s="23">
        <f>I11+L11</f>
        <v>2782</v>
      </c>
      <c r="G11" s="23">
        <f>SUM(H11:I11)</f>
        <v>107</v>
      </c>
      <c r="H11" s="23">
        <f>+H14+H18+H20+H31+H36+H41+H46+H49</f>
        <v>95</v>
      </c>
      <c r="I11" s="23">
        <f>+I14+I18+I20+I31+I36+I41+I46+I49</f>
        <v>12</v>
      </c>
      <c r="J11" s="23">
        <f>SUM(K11:L11)</f>
        <v>4790</v>
      </c>
      <c r="K11" s="23">
        <f>+K14+K18+K20+K31+K36+K41+K46+K49</f>
        <v>2020</v>
      </c>
      <c r="L11" s="23">
        <f>+L14+L18+L20+L31+L36+L41+L46+L49</f>
        <v>2770</v>
      </c>
    </row>
    <row r="12" spans="1:14" ht="31.5" customHeight="1">
      <c r="A12" s="82"/>
      <c r="B12" s="82"/>
      <c r="C12" s="83"/>
      <c r="D12" s="10"/>
      <c r="E12" s="9"/>
      <c r="F12" s="9"/>
      <c r="G12" s="9"/>
      <c r="H12" s="9"/>
      <c r="I12" s="9"/>
      <c r="J12" s="9"/>
      <c r="K12" s="9"/>
      <c r="L12" s="9"/>
    </row>
    <row r="13" spans="1:14" ht="12" customHeight="1">
      <c r="A13" s="31"/>
      <c r="B13" s="31"/>
      <c r="C13" s="39"/>
      <c r="D13" s="10"/>
      <c r="E13" s="9"/>
      <c r="F13" s="9"/>
      <c r="G13" s="9"/>
      <c r="H13" s="9"/>
      <c r="I13" s="9"/>
      <c r="J13" s="9"/>
      <c r="K13" s="9"/>
      <c r="L13" s="9"/>
    </row>
    <row r="14" spans="1:14" ht="24.95" customHeight="1">
      <c r="B14" s="75" t="s">
        <v>63</v>
      </c>
      <c r="C14" s="79"/>
      <c r="D14" s="11">
        <f>SUM(E14:F14)</f>
        <v>612</v>
      </c>
      <c r="E14" s="12">
        <f>H14+K14</f>
        <v>389</v>
      </c>
      <c r="F14" s="12">
        <f t="shared" ref="F14:F54" si="0">I14+L14</f>
        <v>223</v>
      </c>
      <c r="G14" s="12">
        <f>SUM(H14:I14)</f>
        <v>0</v>
      </c>
      <c r="H14" s="12">
        <f>SUM(H15:H17)</f>
        <v>0</v>
      </c>
      <c r="I14" s="12">
        <f>SUM(I15:I17)</f>
        <v>0</v>
      </c>
      <c r="J14" s="12">
        <f>SUM(K14:L14)</f>
        <v>612</v>
      </c>
      <c r="K14" s="12">
        <f>SUM(K15:K17)</f>
        <v>389</v>
      </c>
      <c r="L14" s="12">
        <f>SUM(L15:L17)</f>
        <v>223</v>
      </c>
    </row>
    <row r="15" spans="1:14" ht="24.95" customHeight="1">
      <c r="B15" s="7"/>
      <c r="C15" s="35" t="s">
        <v>18</v>
      </c>
      <c r="D15" s="10">
        <f t="shared" ref="D15:D54" si="1">SUM(E15:F15)</f>
        <v>20</v>
      </c>
      <c r="E15" s="9">
        <f t="shared" ref="E15:E54" si="2">H15+K15</f>
        <v>19</v>
      </c>
      <c r="F15" s="9">
        <f t="shared" si="0"/>
        <v>1</v>
      </c>
      <c r="G15" s="9">
        <f t="shared" ref="G15:G54" si="3">SUM(H15:I15)</f>
        <v>0</v>
      </c>
      <c r="H15" s="9">
        <v>0</v>
      </c>
      <c r="I15" s="9">
        <v>0</v>
      </c>
      <c r="J15" s="9">
        <f t="shared" ref="J15:J54" si="4">SUM(K15:L15)</f>
        <v>20</v>
      </c>
      <c r="K15" s="9">
        <v>19</v>
      </c>
      <c r="L15" s="9">
        <v>1</v>
      </c>
    </row>
    <row r="16" spans="1:14" ht="24.95" customHeight="1">
      <c r="B16" s="7"/>
      <c r="C16" s="35" t="s">
        <v>19</v>
      </c>
      <c r="D16" s="10">
        <f t="shared" si="1"/>
        <v>427</v>
      </c>
      <c r="E16" s="9">
        <f t="shared" si="2"/>
        <v>342</v>
      </c>
      <c r="F16" s="9">
        <f t="shared" si="0"/>
        <v>85</v>
      </c>
      <c r="G16" s="9">
        <f t="shared" si="3"/>
        <v>0</v>
      </c>
      <c r="H16" s="9">
        <v>0</v>
      </c>
      <c r="I16" s="9">
        <v>0</v>
      </c>
      <c r="J16" s="9">
        <f t="shared" si="4"/>
        <v>427</v>
      </c>
      <c r="K16" s="9">
        <v>342</v>
      </c>
      <c r="L16" s="9">
        <v>85</v>
      </c>
    </row>
    <row r="17" spans="2:12" ht="24.95" customHeight="1">
      <c r="B17" s="7"/>
      <c r="C17" s="35" t="s">
        <v>20</v>
      </c>
      <c r="D17" s="10">
        <f t="shared" si="1"/>
        <v>165</v>
      </c>
      <c r="E17" s="9">
        <f t="shared" si="2"/>
        <v>28</v>
      </c>
      <c r="F17" s="9">
        <f t="shared" si="0"/>
        <v>137</v>
      </c>
      <c r="G17" s="9">
        <f t="shared" si="3"/>
        <v>0</v>
      </c>
      <c r="H17" s="9">
        <v>0</v>
      </c>
      <c r="I17" s="9">
        <v>0</v>
      </c>
      <c r="J17" s="9">
        <f t="shared" si="4"/>
        <v>165</v>
      </c>
      <c r="K17" s="9">
        <v>28</v>
      </c>
      <c r="L17" s="9">
        <v>137</v>
      </c>
    </row>
    <row r="18" spans="2:12" ht="24.95" customHeight="1">
      <c r="B18" s="75" t="s">
        <v>64</v>
      </c>
      <c r="C18" s="76"/>
      <c r="D18" s="11">
        <f t="shared" si="1"/>
        <v>107</v>
      </c>
      <c r="E18" s="12">
        <f t="shared" si="2"/>
        <v>95</v>
      </c>
      <c r="F18" s="12">
        <f t="shared" si="0"/>
        <v>12</v>
      </c>
      <c r="G18" s="12">
        <f t="shared" si="3"/>
        <v>107</v>
      </c>
      <c r="H18" s="12">
        <f>SUM(H19:H19)</f>
        <v>95</v>
      </c>
      <c r="I18" s="12">
        <f>SUM(I19:I19)</f>
        <v>12</v>
      </c>
      <c r="J18" s="12">
        <f t="shared" si="4"/>
        <v>0</v>
      </c>
      <c r="K18" s="12">
        <f>SUM(K19:K19)</f>
        <v>0</v>
      </c>
      <c r="L18" s="12">
        <f>SUM(L19:L19)</f>
        <v>0</v>
      </c>
    </row>
    <row r="19" spans="2:12" ht="24.95" customHeight="1">
      <c r="B19" s="7"/>
      <c r="C19" s="35" t="s">
        <v>55</v>
      </c>
      <c r="D19" s="10">
        <f t="shared" si="1"/>
        <v>107</v>
      </c>
      <c r="E19" s="9">
        <f t="shared" si="2"/>
        <v>95</v>
      </c>
      <c r="F19" s="9">
        <f t="shared" si="0"/>
        <v>12</v>
      </c>
      <c r="G19" s="9">
        <f t="shared" si="3"/>
        <v>107</v>
      </c>
      <c r="H19" s="9">
        <v>95</v>
      </c>
      <c r="I19" s="9">
        <v>12</v>
      </c>
      <c r="J19" s="9">
        <f t="shared" si="4"/>
        <v>0</v>
      </c>
      <c r="K19" s="9">
        <v>0</v>
      </c>
      <c r="L19" s="9">
        <v>0</v>
      </c>
    </row>
    <row r="20" spans="2:12" ht="24.95" customHeight="1">
      <c r="B20" s="75" t="s">
        <v>65</v>
      </c>
      <c r="C20" s="76"/>
      <c r="D20" s="11">
        <f t="shared" si="1"/>
        <v>2904</v>
      </c>
      <c r="E20" s="12">
        <f t="shared" si="2"/>
        <v>949</v>
      </c>
      <c r="F20" s="12">
        <f t="shared" si="0"/>
        <v>1955</v>
      </c>
      <c r="G20" s="12">
        <f t="shared" si="3"/>
        <v>0</v>
      </c>
      <c r="H20" s="12">
        <f>SUM(H21:H30)</f>
        <v>0</v>
      </c>
      <c r="I20" s="12">
        <f>SUM(I21:I30)</f>
        <v>0</v>
      </c>
      <c r="J20" s="12">
        <f t="shared" si="4"/>
        <v>2904</v>
      </c>
      <c r="K20" s="12">
        <f>SUM(K21:K30)</f>
        <v>949</v>
      </c>
      <c r="L20" s="12">
        <f>SUM(L21:L30)</f>
        <v>1955</v>
      </c>
    </row>
    <row r="21" spans="2:12" ht="24.95" customHeight="1">
      <c r="B21" s="7"/>
      <c r="C21" s="35" t="s">
        <v>21</v>
      </c>
      <c r="D21" s="10">
        <f t="shared" si="1"/>
        <v>1096</v>
      </c>
      <c r="E21" s="9">
        <f t="shared" si="2"/>
        <v>175</v>
      </c>
      <c r="F21" s="9">
        <f t="shared" si="0"/>
        <v>921</v>
      </c>
      <c r="G21" s="9">
        <f t="shared" si="3"/>
        <v>0</v>
      </c>
      <c r="H21" s="9">
        <v>0</v>
      </c>
      <c r="I21" s="9">
        <v>0</v>
      </c>
      <c r="J21" s="9">
        <f t="shared" si="4"/>
        <v>1096</v>
      </c>
      <c r="K21" s="9">
        <v>175</v>
      </c>
      <c r="L21" s="9">
        <v>921</v>
      </c>
    </row>
    <row r="22" spans="2:12" ht="24.95" customHeight="1">
      <c r="B22" s="7"/>
      <c r="C22" s="35" t="s">
        <v>22</v>
      </c>
      <c r="D22" s="10">
        <f t="shared" si="1"/>
        <v>226</v>
      </c>
      <c r="E22" s="9">
        <f t="shared" si="2"/>
        <v>65</v>
      </c>
      <c r="F22" s="9">
        <f t="shared" si="0"/>
        <v>161</v>
      </c>
      <c r="G22" s="9">
        <f t="shared" si="3"/>
        <v>0</v>
      </c>
      <c r="H22" s="9">
        <v>0</v>
      </c>
      <c r="I22" s="9">
        <v>0</v>
      </c>
      <c r="J22" s="9">
        <f t="shared" si="4"/>
        <v>226</v>
      </c>
      <c r="K22" s="9">
        <v>65</v>
      </c>
      <c r="L22" s="9">
        <v>161</v>
      </c>
    </row>
    <row r="23" spans="2:12" ht="24.95" customHeight="1">
      <c r="B23" s="7"/>
      <c r="C23" s="35" t="s">
        <v>23</v>
      </c>
      <c r="D23" s="10">
        <f t="shared" si="1"/>
        <v>198</v>
      </c>
      <c r="E23" s="9">
        <f t="shared" si="2"/>
        <v>0</v>
      </c>
      <c r="F23" s="9">
        <f t="shared" si="0"/>
        <v>198</v>
      </c>
      <c r="G23" s="9">
        <f t="shared" si="3"/>
        <v>0</v>
      </c>
      <c r="H23" s="9">
        <v>0</v>
      </c>
      <c r="I23" s="9">
        <v>0</v>
      </c>
      <c r="J23" s="9">
        <f t="shared" si="4"/>
        <v>198</v>
      </c>
      <c r="K23" s="9">
        <v>0</v>
      </c>
      <c r="L23" s="9">
        <v>198</v>
      </c>
    </row>
    <row r="24" spans="2:12" ht="24.95" customHeight="1">
      <c r="B24" s="7"/>
      <c r="C24" s="35" t="s">
        <v>24</v>
      </c>
      <c r="D24" s="10">
        <f t="shared" si="1"/>
        <v>54</v>
      </c>
      <c r="E24" s="9">
        <f t="shared" si="2"/>
        <v>34</v>
      </c>
      <c r="F24" s="9">
        <f t="shared" si="0"/>
        <v>20</v>
      </c>
      <c r="G24" s="9">
        <f t="shared" si="3"/>
        <v>0</v>
      </c>
      <c r="H24" s="9">
        <v>0</v>
      </c>
      <c r="I24" s="9">
        <v>0</v>
      </c>
      <c r="J24" s="9">
        <f t="shared" si="4"/>
        <v>54</v>
      </c>
      <c r="K24" s="9">
        <v>34</v>
      </c>
      <c r="L24" s="9">
        <v>20</v>
      </c>
    </row>
    <row r="25" spans="2:12" ht="24.95" customHeight="1">
      <c r="B25" s="7"/>
      <c r="C25" s="35" t="s">
        <v>25</v>
      </c>
      <c r="D25" s="10">
        <f t="shared" si="1"/>
        <v>221</v>
      </c>
      <c r="E25" s="9">
        <f t="shared" si="2"/>
        <v>71</v>
      </c>
      <c r="F25" s="9">
        <f t="shared" si="0"/>
        <v>150</v>
      </c>
      <c r="G25" s="9">
        <f t="shared" si="3"/>
        <v>0</v>
      </c>
      <c r="H25" s="9">
        <v>0</v>
      </c>
      <c r="I25" s="9">
        <v>0</v>
      </c>
      <c r="J25" s="9">
        <f t="shared" si="4"/>
        <v>221</v>
      </c>
      <c r="K25" s="9">
        <v>71</v>
      </c>
      <c r="L25" s="9">
        <v>150</v>
      </c>
    </row>
    <row r="26" spans="2:12" ht="24.95" customHeight="1">
      <c r="B26" s="7"/>
      <c r="C26" s="35" t="s">
        <v>26</v>
      </c>
      <c r="D26" s="10">
        <f t="shared" si="1"/>
        <v>243</v>
      </c>
      <c r="E26" s="9">
        <f t="shared" si="2"/>
        <v>141</v>
      </c>
      <c r="F26" s="9">
        <f t="shared" si="0"/>
        <v>102</v>
      </c>
      <c r="G26" s="9">
        <f t="shared" si="3"/>
        <v>0</v>
      </c>
      <c r="H26" s="9">
        <v>0</v>
      </c>
      <c r="I26" s="9">
        <v>0</v>
      </c>
      <c r="J26" s="9">
        <f t="shared" si="4"/>
        <v>243</v>
      </c>
      <c r="K26" s="9">
        <v>141</v>
      </c>
      <c r="L26" s="9">
        <v>102</v>
      </c>
    </row>
    <row r="27" spans="2:12" ht="24.95" customHeight="1">
      <c r="B27" s="7"/>
      <c r="C27" s="38" t="s">
        <v>57</v>
      </c>
      <c r="D27" s="10">
        <f t="shared" si="1"/>
        <v>39</v>
      </c>
      <c r="E27" s="9">
        <f t="shared" si="2"/>
        <v>24</v>
      </c>
      <c r="F27" s="9">
        <f t="shared" si="0"/>
        <v>15</v>
      </c>
      <c r="G27" s="9">
        <f t="shared" si="3"/>
        <v>0</v>
      </c>
      <c r="H27" s="9">
        <v>0</v>
      </c>
      <c r="I27" s="9">
        <v>0</v>
      </c>
      <c r="J27" s="9">
        <f t="shared" si="4"/>
        <v>39</v>
      </c>
      <c r="K27" s="9">
        <v>24</v>
      </c>
      <c r="L27" s="9">
        <v>15</v>
      </c>
    </row>
    <row r="28" spans="2:12" ht="24.95" customHeight="1">
      <c r="B28" s="7"/>
      <c r="C28" s="35" t="s">
        <v>7</v>
      </c>
      <c r="D28" s="10">
        <f t="shared" si="1"/>
        <v>68</v>
      </c>
      <c r="E28" s="9">
        <f t="shared" si="2"/>
        <v>55</v>
      </c>
      <c r="F28" s="9">
        <f t="shared" si="0"/>
        <v>13</v>
      </c>
      <c r="G28" s="9">
        <f t="shared" si="3"/>
        <v>0</v>
      </c>
      <c r="H28" s="9">
        <v>0</v>
      </c>
      <c r="I28" s="9">
        <v>0</v>
      </c>
      <c r="J28" s="9">
        <f t="shared" si="4"/>
        <v>68</v>
      </c>
      <c r="K28" s="9">
        <v>55</v>
      </c>
      <c r="L28" s="9">
        <v>13</v>
      </c>
    </row>
    <row r="29" spans="2:12" ht="24.95" customHeight="1">
      <c r="B29" s="7"/>
      <c r="C29" s="37" t="s">
        <v>8</v>
      </c>
      <c r="D29" s="10">
        <f t="shared" si="1"/>
        <v>375</v>
      </c>
      <c r="E29" s="9">
        <f t="shared" si="2"/>
        <v>199</v>
      </c>
      <c r="F29" s="9">
        <f t="shared" si="0"/>
        <v>176</v>
      </c>
      <c r="G29" s="9">
        <f t="shared" si="3"/>
        <v>0</v>
      </c>
      <c r="H29" s="9">
        <v>0</v>
      </c>
      <c r="I29" s="9">
        <v>0</v>
      </c>
      <c r="J29" s="9">
        <f t="shared" si="4"/>
        <v>375</v>
      </c>
      <c r="K29" s="9">
        <v>199</v>
      </c>
      <c r="L29" s="9">
        <v>176</v>
      </c>
    </row>
    <row r="30" spans="2:12" ht="24.95" customHeight="1">
      <c r="B30" s="7"/>
      <c r="C30" s="35" t="s">
        <v>20</v>
      </c>
      <c r="D30" s="10">
        <f t="shared" si="1"/>
        <v>384</v>
      </c>
      <c r="E30" s="9">
        <f t="shared" si="2"/>
        <v>185</v>
      </c>
      <c r="F30" s="9">
        <f t="shared" si="0"/>
        <v>199</v>
      </c>
      <c r="G30" s="9">
        <f t="shared" si="3"/>
        <v>0</v>
      </c>
      <c r="H30" s="9">
        <v>0</v>
      </c>
      <c r="I30" s="9">
        <v>0</v>
      </c>
      <c r="J30" s="9">
        <f t="shared" si="4"/>
        <v>384</v>
      </c>
      <c r="K30" s="9">
        <v>185</v>
      </c>
      <c r="L30" s="9">
        <v>199</v>
      </c>
    </row>
    <row r="31" spans="2:12" ht="24.95" customHeight="1">
      <c r="B31" s="75" t="s">
        <v>66</v>
      </c>
      <c r="C31" s="76"/>
      <c r="D31" s="11">
        <f t="shared" si="1"/>
        <v>318</v>
      </c>
      <c r="E31" s="12">
        <f t="shared" si="2"/>
        <v>118</v>
      </c>
      <c r="F31" s="12">
        <f t="shared" si="0"/>
        <v>200</v>
      </c>
      <c r="G31" s="12">
        <f t="shared" si="3"/>
        <v>0</v>
      </c>
      <c r="H31" s="12">
        <f>SUM(H32:H35)</f>
        <v>0</v>
      </c>
      <c r="I31" s="12">
        <f>SUM(I32:I35)</f>
        <v>0</v>
      </c>
      <c r="J31" s="12">
        <f t="shared" si="4"/>
        <v>318</v>
      </c>
      <c r="K31" s="12">
        <f>SUM(K32:K35)</f>
        <v>118</v>
      </c>
      <c r="L31" s="12">
        <f>SUM(L32:L35)</f>
        <v>200</v>
      </c>
    </row>
    <row r="32" spans="2:12" ht="24.95" customHeight="1">
      <c r="B32" s="7"/>
      <c r="C32" s="35" t="s">
        <v>27</v>
      </c>
      <c r="D32" s="10">
        <f t="shared" si="1"/>
        <v>71</v>
      </c>
      <c r="E32" s="9">
        <f t="shared" si="2"/>
        <v>44</v>
      </c>
      <c r="F32" s="9">
        <f t="shared" si="0"/>
        <v>27</v>
      </c>
      <c r="G32" s="9">
        <f t="shared" si="3"/>
        <v>0</v>
      </c>
      <c r="H32" s="9">
        <v>0</v>
      </c>
      <c r="I32" s="9">
        <v>0</v>
      </c>
      <c r="J32" s="9">
        <f t="shared" si="4"/>
        <v>71</v>
      </c>
      <c r="K32" s="9">
        <v>44</v>
      </c>
      <c r="L32" s="9">
        <v>27</v>
      </c>
    </row>
    <row r="33" spans="2:12" ht="24.95" customHeight="1">
      <c r="B33" s="7"/>
      <c r="C33" s="35" t="s">
        <v>28</v>
      </c>
      <c r="D33" s="10">
        <f t="shared" si="1"/>
        <v>204</v>
      </c>
      <c r="E33" s="9">
        <f t="shared" si="2"/>
        <v>64</v>
      </c>
      <c r="F33" s="9">
        <f t="shared" si="0"/>
        <v>140</v>
      </c>
      <c r="G33" s="9">
        <f t="shared" si="3"/>
        <v>0</v>
      </c>
      <c r="H33" s="9">
        <v>0</v>
      </c>
      <c r="I33" s="9">
        <v>0</v>
      </c>
      <c r="J33" s="9">
        <f t="shared" si="4"/>
        <v>204</v>
      </c>
      <c r="K33" s="9">
        <v>64</v>
      </c>
      <c r="L33" s="9">
        <v>140</v>
      </c>
    </row>
    <row r="34" spans="2:12" ht="24.95" customHeight="1">
      <c r="B34" s="7"/>
      <c r="C34" s="35" t="s">
        <v>67</v>
      </c>
      <c r="D34" s="10">
        <f>SUM(E34:F34)</f>
        <v>29</v>
      </c>
      <c r="E34" s="9">
        <f>H34+K34</f>
        <v>9</v>
      </c>
      <c r="F34" s="9">
        <f>I34+L34</f>
        <v>20</v>
      </c>
      <c r="G34" s="9">
        <f>SUM(H34:I34)</f>
        <v>0</v>
      </c>
      <c r="H34" s="9">
        <v>0</v>
      </c>
      <c r="I34" s="9">
        <v>0</v>
      </c>
      <c r="J34" s="9">
        <f t="shared" si="4"/>
        <v>29</v>
      </c>
      <c r="K34" s="9">
        <v>9</v>
      </c>
      <c r="L34" s="9">
        <v>20</v>
      </c>
    </row>
    <row r="35" spans="2:12" ht="24.95" customHeight="1">
      <c r="B35" s="7"/>
      <c r="C35" s="35" t="s">
        <v>20</v>
      </c>
      <c r="D35" s="10">
        <f t="shared" si="1"/>
        <v>14</v>
      </c>
      <c r="E35" s="9">
        <f t="shared" si="2"/>
        <v>1</v>
      </c>
      <c r="F35" s="9">
        <f t="shared" si="0"/>
        <v>13</v>
      </c>
      <c r="G35" s="9">
        <f t="shared" si="3"/>
        <v>0</v>
      </c>
      <c r="H35" s="9">
        <v>0</v>
      </c>
      <c r="I35" s="9">
        <v>0</v>
      </c>
      <c r="J35" s="9">
        <f t="shared" si="4"/>
        <v>14</v>
      </c>
      <c r="K35" s="9">
        <v>1</v>
      </c>
      <c r="L35" s="9">
        <v>13</v>
      </c>
    </row>
    <row r="36" spans="2:12" ht="24.95" customHeight="1">
      <c r="B36" s="77" t="s">
        <v>54</v>
      </c>
      <c r="C36" s="78"/>
      <c r="D36" s="11">
        <f t="shared" si="1"/>
        <v>135</v>
      </c>
      <c r="E36" s="12">
        <f t="shared" si="2"/>
        <v>63</v>
      </c>
      <c r="F36" s="12">
        <f t="shared" si="0"/>
        <v>72</v>
      </c>
      <c r="G36" s="12">
        <f t="shared" si="3"/>
        <v>0</v>
      </c>
      <c r="H36" s="12">
        <f>SUM(H37:H40)</f>
        <v>0</v>
      </c>
      <c r="I36" s="12">
        <f>SUM(I37:I40)</f>
        <v>0</v>
      </c>
      <c r="J36" s="12">
        <f t="shared" si="4"/>
        <v>135</v>
      </c>
      <c r="K36" s="12">
        <f>SUM(K37:K40)</f>
        <v>63</v>
      </c>
      <c r="L36" s="12">
        <f>SUM(L37:L40)</f>
        <v>72</v>
      </c>
    </row>
    <row r="37" spans="2:12" ht="24.95" customHeight="1">
      <c r="B37" s="7"/>
      <c r="C37" s="35" t="s">
        <v>56</v>
      </c>
      <c r="D37" s="10">
        <f t="shared" si="1"/>
        <v>32</v>
      </c>
      <c r="E37" s="9">
        <f t="shared" si="2"/>
        <v>13</v>
      </c>
      <c r="F37" s="9">
        <f t="shared" si="0"/>
        <v>19</v>
      </c>
      <c r="G37" s="9">
        <f t="shared" si="3"/>
        <v>0</v>
      </c>
      <c r="H37" s="9">
        <v>0</v>
      </c>
      <c r="I37" s="9">
        <v>0</v>
      </c>
      <c r="J37" s="9">
        <f t="shared" si="4"/>
        <v>32</v>
      </c>
      <c r="K37" s="9">
        <v>13</v>
      </c>
      <c r="L37" s="9">
        <v>19</v>
      </c>
    </row>
    <row r="38" spans="2:12" ht="24.95" customHeight="1">
      <c r="B38" s="7"/>
      <c r="C38" s="35" t="s">
        <v>10</v>
      </c>
      <c r="D38" s="10">
        <f t="shared" si="1"/>
        <v>83</v>
      </c>
      <c r="E38" s="9">
        <f t="shared" si="2"/>
        <v>41</v>
      </c>
      <c r="F38" s="9">
        <f t="shared" si="0"/>
        <v>42</v>
      </c>
      <c r="G38" s="9">
        <f t="shared" si="3"/>
        <v>0</v>
      </c>
      <c r="H38" s="9">
        <v>0</v>
      </c>
      <c r="I38" s="9">
        <v>0</v>
      </c>
      <c r="J38" s="9">
        <f t="shared" si="4"/>
        <v>83</v>
      </c>
      <c r="K38" s="9">
        <v>41</v>
      </c>
      <c r="L38" s="9">
        <v>42</v>
      </c>
    </row>
    <row r="39" spans="2:12" ht="24.95" customHeight="1">
      <c r="B39" s="7"/>
      <c r="C39" s="35" t="s">
        <v>11</v>
      </c>
      <c r="D39" s="10">
        <f t="shared" si="1"/>
        <v>13</v>
      </c>
      <c r="E39" s="9">
        <f t="shared" si="2"/>
        <v>6</v>
      </c>
      <c r="F39" s="9">
        <f t="shared" si="0"/>
        <v>7</v>
      </c>
      <c r="G39" s="9">
        <f t="shared" si="3"/>
        <v>0</v>
      </c>
      <c r="H39" s="9">
        <v>0</v>
      </c>
      <c r="I39" s="9">
        <v>0</v>
      </c>
      <c r="J39" s="9">
        <f t="shared" si="4"/>
        <v>13</v>
      </c>
      <c r="K39" s="9">
        <v>6</v>
      </c>
      <c r="L39" s="9">
        <v>7</v>
      </c>
    </row>
    <row r="40" spans="2:12" ht="24.95" customHeight="1">
      <c r="B40" s="7"/>
      <c r="C40" s="35" t="s">
        <v>20</v>
      </c>
      <c r="D40" s="10">
        <f t="shared" si="1"/>
        <v>7</v>
      </c>
      <c r="E40" s="9">
        <f t="shared" si="2"/>
        <v>3</v>
      </c>
      <c r="F40" s="9">
        <f t="shared" si="0"/>
        <v>4</v>
      </c>
      <c r="G40" s="9">
        <f t="shared" si="3"/>
        <v>0</v>
      </c>
      <c r="H40" s="9">
        <v>0</v>
      </c>
      <c r="I40" s="9">
        <v>0</v>
      </c>
      <c r="J40" s="9">
        <f t="shared" si="4"/>
        <v>7</v>
      </c>
      <c r="K40" s="9">
        <v>3</v>
      </c>
      <c r="L40" s="9">
        <v>4</v>
      </c>
    </row>
    <row r="41" spans="2:12" ht="24.95" customHeight="1">
      <c r="B41" s="75" t="s">
        <v>29</v>
      </c>
      <c r="C41" s="76"/>
      <c r="D41" s="11">
        <f t="shared" si="1"/>
        <v>198</v>
      </c>
      <c r="E41" s="12">
        <f t="shared" si="2"/>
        <v>66</v>
      </c>
      <c r="F41" s="12">
        <f t="shared" si="0"/>
        <v>132</v>
      </c>
      <c r="G41" s="12">
        <f t="shared" si="3"/>
        <v>0</v>
      </c>
      <c r="H41" s="12">
        <f>SUM(H42:H45)</f>
        <v>0</v>
      </c>
      <c r="I41" s="12">
        <f>SUM(I42:I45)</f>
        <v>0</v>
      </c>
      <c r="J41" s="12">
        <f t="shared" si="4"/>
        <v>198</v>
      </c>
      <c r="K41" s="12">
        <f>SUM(K42:K45)</f>
        <v>66</v>
      </c>
      <c r="L41" s="12">
        <f>SUM(L42:L45)</f>
        <v>132</v>
      </c>
    </row>
    <row r="42" spans="2:12" ht="24.95" customHeight="1">
      <c r="B42" s="36"/>
      <c r="C42" s="35" t="s">
        <v>69</v>
      </c>
      <c r="D42" s="10">
        <f>SUM(E42:F42)</f>
        <v>45</v>
      </c>
      <c r="E42" s="9">
        <f>H42+K42</f>
        <v>26</v>
      </c>
      <c r="F42" s="9">
        <f>I42+L42</f>
        <v>19</v>
      </c>
      <c r="G42" s="9">
        <f t="shared" si="3"/>
        <v>0</v>
      </c>
      <c r="H42" s="9">
        <v>0</v>
      </c>
      <c r="I42" s="9">
        <v>0</v>
      </c>
      <c r="J42" s="9">
        <f t="shared" si="4"/>
        <v>45</v>
      </c>
      <c r="K42" s="9">
        <v>26</v>
      </c>
      <c r="L42" s="9">
        <v>19</v>
      </c>
    </row>
    <row r="43" spans="2:12" ht="24.95" customHeight="1">
      <c r="B43" s="7"/>
      <c r="C43" s="35" t="s">
        <v>30</v>
      </c>
      <c r="D43" s="10">
        <f t="shared" si="1"/>
        <v>35</v>
      </c>
      <c r="E43" s="9">
        <f t="shared" si="2"/>
        <v>26</v>
      </c>
      <c r="F43" s="9">
        <f t="shared" si="0"/>
        <v>9</v>
      </c>
      <c r="G43" s="9">
        <f t="shared" si="3"/>
        <v>0</v>
      </c>
      <c r="H43" s="9">
        <v>0</v>
      </c>
      <c r="I43" s="9">
        <v>0</v>
      </c>
      <c r="J43" s="9">
        <f t="shared" si="4"/>
        <v>35</v>
      </c>
      <c r="K43" s="9">
        <v>26</v>
      </c>
      <c r="L43" s="9">
        <v>9</v>
      </c>
    </row>
    <row r="44" spans="2:12" ht="24.95" customHeight="1">
      <c r="B44" s="7"/>
      <c r="C44" s="35" t="s">
        <v>9</v>
      </c>
      <c r="D44" s="10">
        <f t="shared" si="1"/>
        <v>7</v>
      </c>
      <c r="E44" s="9">
        <f t="shared" si="2"/>
        <v>5</v>
      </c>
      <c r="F44" s="9">
        <f t="shared" si="0"/>
        <v>2</v>
      </c>
      <c r="G44" s="9">
        <f t="shared" si="3"/>
        <v>0</v>
      </c>
      <c r="H44" s="9">
        <v>0</v>
      </c>
      <c r="I44" s="9">
        <v>0</v>
      </c>
      <c r="J44" s="9">
        <f t="shared" si="4"/>
        <v>7</v>
      </c>
      <c r="K44" s="9">
        <v>5</v>
      </c>
      <c r="L44" s="9">
        <v>2</v>
      </c>
    </row>
    <row r="45" spans="2:12" ht="24.95" customHeight="1">
      <c r="B45" s="7"/>
      <c r="C45" s="35" t="s">
        <v>31</v>
      </c>
      <c r="D45" s="10">
        <f t="shared" si="1"/>
        <v>111</v>
      </c>
      <c r="E45" s="9">
        <f t="shared" si="2"/>
        <v>9</v>
      </c>
      <c r="F45" s="9">
        <f t="shared" si="0"/>
        <v>102</v>
      </c>
      <c r="G45" s="9">
        <f t="shared" si="3"/>
        <v>0</v>
      </c>
      <c r="H45" s="9">
        <v>0</v>
      </c>
      <c r="I45" s="9">
        <v>0</v>
      </c>
      <c r="J45" s="9">
        <f t="shared" si="4"/>
        <v>111</v>
      </c>
      <c r="K45" s="9">
        <v>9</v>
      </c>
      <c r="L45" s="9">
        <v>102</v>
      </c>
    </row>
    <row r="46" spans="2:12" ht="24.95" customHeight="1">
      <c r="B46" s="75" t="s">
        <v>32</v>
      </c>
      <c r="C46" s="76"/>
      <c r="D46" s="11">
        <f t="shared" si="1"/>
        <v>35</v>
      </c>
      <c r="E46" s="12">
        <f t="shared" si="2"/>
        <v>1</v>
      </c>
      <c r="F46" s="12">
        <f t="shared" si="0"/>
        <v>34</v>
      </c>
      <c r="G46" s="12">
        <f t="shared" si="3"/>
        <v>0</v>
      </c>
      <c r="H46" s="12">
        <f>SUM(H47:H48)</f>
        <v>0</v>
      </c>
      <c r="I46" s="12">
        <f>SUM(I47:I48)</f>
        <v>0</v>
      </c>
      <c r="J46" s="12">
        <f t="shared" si="4"/>
        <v>35</v>
      </c>
      <c r="K46" s="12">
        <f>SUM(K47:K48)</f>
        <v>1</v>
      </c>
      <c r="L46" s="12">
        <f>SUM(L47:L48)</f>
        <v>34</v>
      </c>
    </row>
    <row r="47" spans="2:12" ht="24.95" customHeight="1">
      <c r="B47" s="7"/>
      <c r="C47" s="35" t="s">
        <v>33</v>
      </c>
      <c r="D47" s="10">
        <f t="shared" si="1"/>
        <v>35</v>
      </c>
      <c r="E47" s="9">
        <f t="shared" si="2"/>
        <v>1</v>
      </c>
      <c r="F47" s="9">
        <f t="shared" si="0"/>
        <v>34</v>
      </c>
      <c r="G47" s="9">
        <f t="shared" si="3"/>
        <v>0</v>
      </c>
      <c r="H47" s="9">
        <v>0</v>
      </c>
      <c r="I47" s="9">
        <v>0</v>
      </c>
      <c r="J47" s="9">
        <f t="shared" si="4"/>
        <v>35</v>
      </c>
      <c r="K47" s="9">
        <v>1</v>
      </c>
      <c r="L47" s="9">
        <v>34</v>
      </c>
    </row>
    <row r="48" spans="2:12" ht="24.95" customHeight="1">
      <c r="B48" s="7"/>
      <c r="C48" s="35" t="s">
        <v>34</v>
      </c>
      <c r="D48" s="10">
        <f t="shared" si="1"/>
        <v>0</v>
      </c>
      <c r="E48" s="9">
        <f t="shared" si="2"/>
        <v>0</v>
      </c>
      <c r="F48" s="9">
        <f t="shared" si="0"/>
        <v>0</v>
      </c>
      <c r="G48" s="9">
        <f t="shared" si="3"/>
        <v>0</v>
      </c>
      <c r="H48" s="9">
        <v>0</v>
      </c>
      <c r="I48" s="9">
        <v>0</v>
      </c>
      <c r="J48" s="9">
        <f t="shared" si="4"/>
        <v>0</v>
      </c>
      <c r="K48" s="9">
        <v>0</v>
      </c>
      <c r="L48" s="9">
        <v>0</v>
      </c>
    </row>
    <row r="49" spans="1:12" ht="24.95" customHeight="1">
      <c r="B49" s="75" t="s">
        <v>35</v>
      </c>
      <c r="C49" s="76"/>
      <c r="D49" s="26">
        <f t="shared" si="1"/>
        <v>588</v>
      </c>
      <c r="E49" s="12">
        <f t="shared" si="2"/>
        <v>434</v>
      </c>
      <c r="F49" s="12">
        <f t="shared" si="0"/>
        <v>154</v>
      </c>
      <c r="G49" s="27">
        <f t="shared" si="3"/>
        <v>0</v>
      </c>
      <c r="H49" s="12">
        <f>SUM(H50:H54)</f>
        <v>0</v>
      </c>
      <c r="I49" s="12">
        <f>SUM(I50:I54)</f>
        <v>0</v>
      </c>
      <c r="J49" s="27">
        <f>SUM(K49:L49)</f>
        <v>588</v>
      </c>
      <c r="K49" s="12">
        <f>SUM(K50:K54)</f>
        <v>434</v>
      </c>
      <c r="L49" s="12">
        <f>SUM(L50:L54)</f>
        <v>154</v>
      </c>
    </row>
    <row r="50" spans="1:12" ht="24.95" customHeight="1">
      <c r="B50" s="7"/>
      <c r="C50" s="35" t="s">
        <v>36</v>
      </c>
      <c r="D50" s="10">
        <f t="shared" si="1"/>
        <v>240</v>
      </c>
      <c r="E50" s="9">
        <f t="shared" si="2"/>
        <v>176</v>
      </c>
      <c r="F50" s="9">
        <f t="shared" si="0"/>
        <v>64</v>
      </c>
      <c r="G50" s="9">
        <f t="shared" si="3"/>
        <v>0</v>
      </c>
      <c r="H50" s="9">
        <v>0</v>
      </c>
      <c r="I50" s="9">
        <v>0</v>
      </c>
      <c r="J50" s="9">
        <f t="shared" si="4"/>
        <v>240</v>
      </c>
      <c r="K50" s="9">
        <v>176</v>
      </c>
      <c r="L50" s="9">
        <v>64</v>
      </c>
    </row>
    <row r="51" spans="1:12" ht="24.95" customHeight="1">
      <c r="B51" s="7"/>
      <c r="C51" s="35" t="s">
        <v>59</v>
      </c>
      <c r="D51" s="10">
        <f t="shared" si="1"/>
        <v>34</v>
      </c>
      <c r="E51" s="9">
        <f t="shared" ref="E51:F53" si="5">H51+K51</f>
        <v>2</v>
      </c>
      <c r="F51" s="9">
        <f t="shared" si="5"/>
        <v>32</v>
      </c>
      <c r="G51" s="9">
        <f>SUM(H51:I51)</f>
        <v>0</v>
      </c>
      <c r="H51" s="9">
        <v>0</v>
      </c>
      <c r="I51" s="9">
        <v>0</v>
      </c>
      <c r="J51" s="9">
        <f t="shared" si="4"/>
        <v>34</v>
      </c>
      <c r="K51" s="9">
        <v>2</v>
      </c>
      <c r="L51" s="9">
        <v>32</v>
      </c>
    </row>
    <row r="52" spans="1:12" ht="24.95" customHeight="1">
      <c r="B52" s="7"/>
      <c r="C52" s="35" t="s">
        <v>68</v>
      </c>
      <c r="D52" s="10">
        <f t="shared" si="1"/>
        <v>125</v>
      </c>
      <c r="E52" s="9">
        <f t="shared" si="5"/>
        <v>100</v>
      </c>
      <c r="F52" s="9">
        <f t="shared" si="5"/>
        <v>25</v>
      </c>
      <c r="G52" s="9">
        <f>SUM(H52:I52)</f>
        <v>0</v>
      </c>
      <c r="H52" s="9">
        <v>0</v>
      </c>
      <c r="I52" s="9">
        <v>0</v>
      </c>
      <c r="J52" s="9">
        <f t="shared" si="4"/>
        <v>125</v>
      </c>
      <c r="K52" s="9">
        <v>100</v>
      </c>
      <c r="L52" s="9">
        <v>25</v>
      </c>
    </row>
    <row r="53" spans="1:12" ht="24.95" customHeight="1">
      <c r="B53" s="7"/>
      <c r="C53" s="35" t="s">
        <v>38</v>
      </c>
      <c r="D53" s="10">
        <f t="shared" si="1"/>
        <v>162</v>
      </c>
      <c r="E53" s="9">
        <f t="shared" si="5"/>
        <v>142</v>
      </c>
      <c r="F53" s="9">
        <f t="shared" si="5"/>
        <v>20</v>
      </c>
      <c r="G53" s="9">
        <f>SUM(H53:I53)</f>
        <v>0</v>
      </c>
      <c r="H53" s="9">
        <v>0</v>
      </c>
      <c r="I53" s="9">
        <v>0</v>
      </c>
      <c r="J53" s="9">
        <f t="shared" si="4"/>
        <v>162</v>
      </c>
      <c r="K53" s="9">
        <v>142</v>
      </c>
      <c r="L53" s="9">
        <v>20</v>
      </c>
    </row>
    <row r="54" spans="1:12" ht="24.95" customHeight="1">
      <c r="B54" s="7"/>
      <c r="C54" s="35" t="s">
        <v>39</v>
      </c>
      <c r="D54" s="10">
        <f t="shared" si="1"/>
        <v>27</v>
      </c>
      <c r="E54" s="9">
        <f t="shared" si="2"/>
        <v>14</v>
      </c>
      <c r="F54" s="9">
        <f t="shared" si="0"/>
        <v>13</v>
      </c>
      <c r="G54" s="9">
        <f t="shared" si="3"/>
        <v>0</v>
      </c>
      <c r="H54" s="9">
        <v>0</v>
      </c>
      <c r="I54" s="9">
        <v>0</v>
      </c>
      <c r="J54" s="9">
        <f t="shared" si="4"/>
        <v>27</v>
      </c>
      <c r="K54" s="9">
        <v>14</v>
      </c>
      <c r="L54" s="9">
        <v>13</v>
      </c>
    </row>
    <row r="55" spans="1:12" ht="12" customHeight="1">
      <c r="A55" s="3"/>
      <c r="B55" s="3"/>
      <c r="C55" s="40"/>
      <c r="D55" s="41"/>
      <c r="E55" s="3"/>
      <c r="F55" s="3"/>
      <c r="G55" s="3"/>
      <c r="H55" s="3"/>
      <c r="I55" s="3"/>
      <c r="J55" s="3"/>
      <c r="K55" s="3"/>
      <c r="L55" s="3"/>
    </row>
  </sheetData>
  <mergeCells count="24">
    <mergeCell ref="J3:L4"/>
    <mergeCell ref="G5:G7"/>
    <mergeCell ref="J5:J7"/>
    <mergeCell ref="H5:H7"/>
    <mergeCell ref="I5:I7"/>
    <mergeCell ref="K5:K7"/>
    <mergeCell ref="L5:L7"/>
    <mergeCell ref="D5:D7"/>
    <mergeCell ref="D3:F4"/>
    <mergeCell ref="G3:I4"/>
    <mergeCell ref="B18:C18"/>
    <mergeCell ref="B14:C14"/>
    <mergeCell ref="E5:E7"/>
    <mergeCell ref="F5:F7"/>
    <mergeCell ref="A3:C7"/>
    <mergeCell ref="A8:C8"/>
    <mergeCell ref="A10:C10"/>
    <mergeCell ref="A12:C12"/>
    <mergeCell ref="B20:C20"/>
    <mergeCell ref="B46:C46"/>
    <mergeCell ref="B49:C49"/>
    <mergeCell ref="B41:C41"/>
    <mergeCell ref="B36:C36"/>
    <mergeCell ref="B31:C31"/>
  </mergeCells>
  <phoneticPr fontId="7"/>
  <pageMargins left="0.78740157480314965" right="0.59055118110236227" top="0.98425196850393704" bottom="0.98425196850393704" header="0.51181102362204722" footer="0.51181102362204722"/>
  <pageSetup paperSize="9" scale="55" fitToWidth="2" orientation="portrait" r:id="rId1"/>
  <headerFooter alignWithMargins="0"/>
  <ignoredErrors>
    <ignoredError sqref="I14" formulaRange="1"/>
    <ignoredError sqref="J11 J54 J43:J50 J14 J18:J31 J36:J41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第37表</vt:lpstr>
      <vt:lpstr>第38表</vt:lpstr>
      <vt:lpstr>第37表!Print_Area</vt:lpstr>
      <vt:lpstr>第38表!Print_Area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芦原　麻由美</dc:creator>
  <cp:lastModifiedBy>oitapref</cp:lastModifiedBy>
  <cp:lastPrinted>2015-12-24T05:28:09Z</cp:lastPrinted>
  <dcterms:created xsi:type="dcterms:W3CDTF">2009-10-29T08:47:23Z</dcterms:created>
  <dcterms:modified xsi:type="dcterms:W3CDTF">2015-12-24T05:28:16Z</dcterms:modified>
</cp:coreProperties>
</file>