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385" yWindow="-15" windowWidth="14430" windowHeight="12780"/>
  </bookViews>
  <sheets>
    <sheet name="第１表" sheetId="13" r:id="rId1"/>
    <sheet name="第２表" sheetId="10" r:id="rId2"/>
    <sheet name="第３表" sheetId="3" r:id="rId3"/>
    <sheet name="第４表" sheetId="11" r:id="rId4"/>
    <sheet name="第５表" sheetId="5" r:id="rId5"/>
    <sheet name="第６表" sheetId="12" r:id="rId6"/>
  </sheets>
  <definedNames>
    <definedName name="\P" localSheetId="0">第１表!$BJ$5:$BJ$5</definedName>
    <definedName name="\P" localSheetId="1">第２表!$BI$5:$BI$5</definedName>
    <definedName name="\P">#REF!</definedName>
    <definedName name="_xlnm.Print_Area" localSheetId="0">第１表!$A$1:$K$31</definedName>
    <definedName name="_xlnm.Print_Area" localSheetId="1">第２表!$A$1:$K$31</definedName>
    <definedName name="_xlnm.Print_Area" localSheetId="2">第３表!$A$1:$P$30</definedName>
    <definedName name="_xlnm.Print_Area" localSheetId="3">第４表!$A$1:$O$35</definedName>
    <definedName name="_xlnm.Print_Area" localSheetId="4">第５表!$A$1:$P$35</definedName>
    <definedName name="_xlnm.Print_Area" localSheetId="5">第６表!$A$1:$K$31</definedName>
  </definedNames>
  <calcPr calcId="145621"/>
</workbook>
</file>

<file path=xl/calcChain.xml><?xml version="1.0" encoding="utf-8"?>
<calcChain xmlns="http://schemas.openxmlformats.org/spreadsheetml/2006/main">
  <c r="N22" i="3" l="1"/>
  <c r="J11" i="10" l="1"/>
  <c r="J11" i="13"/>
  <c r="G31" i="13"/>
  <c r="D31" i="13"/>
  <c r="G30" i="13"/>
  <c r="D30" i="13"/>
  <c r="G29" i="13"/>
  <c r="D29" i="13"/>
  <c r="G28" i="13"/>
  <c r="D28" i="13"/>
  <c r="G26" i="13"/>
  <c r="D26" i="13"/>
  <c r="G25" i="13"/>
  <c r="D25" i="13"/>
  <c r="G24" i="13"/>
  <c r="D24" i="13"/>
  <c r="G23" i="13"/>
  <c r="D23" i="13"/>
  <c r="G22" i="13"/>
  <c r="D22" i="13"/>
  <c r="G21" i="13"/>
  <c r="D21" i="13"/>
  <c r="G20" i="13"/>
  <c r="D20" i="13"/>
  <c r="G19" i="13"/>
  <c r="D19" i="13"/>
  <c r="G18" i="13"/>
  <c r="D18" i="13"/>
  <c r="G17" i="13"/>
  <c r="D17" i="13"/>
  <c r="G16" i="13"/>
  <c r="D16" i="13"/>
  <c r="G15" i="13"/>
  <c r="D15" i="13"/>
  <c r="G14" i="13"/>
  <c r="D14" i="13"/>
  <c r="G13" i="13"/>
  <c r="D13" i="13"/>
  <c r="K11" i="13"/>
  <c r="I11" i="13"/>
  <c r="H11" i="13"/>
  <c r="F11" i="13"/>
  <c r="E11" i="13"/>
  <c r="D35" i="5"/>
  <c r="D34" i="5"/>
  <c r="D33" i="5"/>
  <c r="D32" i="5"/>
  <c r="D30" i="5"/>
  <c r="D29" i="5"/>
  <c r="D28" i="5"/>
  <c r="D27" i="5"/>
  <c r="D26" i="5"/>
  <c r="D25" i="5"/>
  <c r="F24" i="5"/>
  <c r="D24" i="5"/>
  <c r="F23" i="5"/>
  <c r="D23" i="5" s="1"/>
  <c r="F22" i="5"/>
  <c r="D22" i="5"/>
  <c r="D21" i="5"/>
  <c r="D20" i="5"/>
  <c r="D19" i="5"/>
  <c r="D18" i="5"/>
  <c r="D17" i="5"/>
  <c r="D15" i="5"/>
  <c r="D14" i="5"/>
  <c r="D13" i="5"/>
  <c r="N30" i="3"/>
  <c r="N29" i="3"/>
  <c r="N28" i="3"/>
  <c r="N27" i="3"/>
  <c r="N25" i="3"/>
  <c r="N24" i="3"/>
  <c r="N23" i="3"/>
  <c r="N21" i="3"/>
  <c r="N20" i="3"/>
  <c r="N19" i="3"/>
  <c r="N18" i="3"/>
  <c r="N17" i="3"/>
  <c r="N16" i="3"/>
  <c r="N15" i="3"/>
  <c r="N14" i="3"/>
  <c r="N13" i="3"/>
  <c r="N12" i="3"/>
  <c r="K30" i="3"/>
  <c r="K29" i="3"/>
  <c r="K28" i="3"/>
  <c r="K27" i="3"/>
  <c r="K25" i="3"/>
  <c r="K24" i="3"/>
  <c r="K23" i="3"/>
  <c r="D23" i="3" s="1"/>
  <c r="K22" i="3"/>
  <c r="D22" i="3" s="1"/>
  <c r="K21" i="3"/>
  <c r="K20" i="3"/>
  <c r="K19" i="3"/>
  <c r="K18" i="3"/>
  <c r="K17" i="3"/>
  <c r="K16" i="3"/>
  <c r="K15" i="3"/>
  <c r="K14" i="3"/>
  <c r="K13" i="3"/>
  <c r="K12" i="3"/>
  <c r="D12" i="3" s="1"/>
  <c r="H30" i="3"/>
  <c r="H29" i="3"/>
  <c r="H28" i="3"/>
  <c r="H27" i="3"/>
  <c r="D27" i="3" s="1"/>
  <c r="H25" i="3"/>
  <c r="D25" i="3" s="1"/>
  <c r="H24" i="3"/>
  <c r="D24" i="3" s="1"/>
  <c r="H23" i="3"/>
  <c r="H22" i="3"/>
  <c r="H21" i="3"/>
  <c r="H20" i="3"/>
  <c r="D20" i="3" s="1"/>
  <c r="H19" i="3"/>
  <c r="H18" i="3"/>
  <c r="H17" i="3"/>
  <c r="H16" i="3"/>
  <c r="H15" i="3"/>
  <c r="H14" i="3"/>
  <c r="D14" i="3"/>
  <c r="H13" i="3"/>
  <c r="H12" i="3"/>
  <c r="M35" i="11"/>
  <c r="M34" i="11"/>
  <c r="M33" i="11"/>
  <c r="M32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J35" i="11"/>
  <c r="J34" i="11"/>
  <c r="J33" i="11"/>
  <c r="J32" i="11"/>
  <c r="J30" i="11"/>
  <c r="J29" i="11"/>
  <c r="J28" i="11"/>
  <c r="J27" i="11"/>
  <c r="J26" i="11"/>
  <c r="J25" i="11"/>
  <c r="J24" i="11"/>
  <c r="J23" i="11"/>
  <c r="J22" i="11"/>
  <c r="J21" i="11"/>
  <c r="J20" i="11"/>
  <c r="J19" i="11"/>
  <c r="J18" i="11"/>
  <c r="J17" i="11"/>
  <c r="G35" i="11"/>
  <c r="G34" i="11"/>
  <c r="G33" i="11"/>
  <c r="G32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F35" i="11"/>
  <c r="E35" i="11"/>
  <c r="F34" i="11"/>
  <c r="D34" i="11" s="1"/>
  <c r="E34" i="11"/>
  <c r="F33" i="11"/>
  <c r="E33" i="11"/>
  <c r="F32" i="11"/>
  <c r="E32" i="11"/>
  <c r="D32" i="11" s="1"/>
  <c r="F30" i="11"/>
  <c r="E30" i="11"/>
  <c r="F29" i="11"/>
  <c r="E29" i="11"/>
  <c r="F28" i="11"/>
  <c r="E28" i="11"/>
  <c r="F27" i="11"/>
  <c r="E27" i="11"/>
  <c r="F26" i="11"/>
  <c r="E26" i="11"/>
  <c r="F25" i="11"/>
  <c r="E25" i="11"/>
  <c r="F24" i="11"/>
  <c r="E24" i="11"/>
  <c r="F23" i="11"/>
  <c r="E23" i="11"/>
  <c r="D23" i="11" s="1"/>
  <c r="F22" i="11"/>
  <c r="E22" i="11"/>
  <c r="F21" i="11"/>
  <c r="E21" i="11"/>
  <c r="F20" i="11"/>
  <c r="D20" i="11" s="1"/>
  <c r="E20" i="11"/>
  <c r="F19" i="11"/>
  <c r="E19" i="11"/>
  <c r="F18" i="11"/>
  <c r="E18" i="11"/>
  <c r="F17" i="11"/>
  <c r="E17" i="11"/>
  <c r="F15" i="11"/>
  <c r="E15" i="11"/>
  <c r="D15" i="11" s="1"/>
  <c r="F14" i="11"/>
  <c r="E14" i="11"/>
  <c r="D14" i="11" s="1"/>
  <c r="F13" i="11"/>
  <c r="D13" i="11" s="1"/>
  <c r="E13" i="11"/>
  <c r="M15" i="11"/>
  <c r="M14" i="11"/>
  <c r="M13" i="11"/>
  <c r="J15" i="11"/>
  <c r="J14" i="11"/>
  <c r="J13" i="11"/>
  <c r="G15" i="11"/>
  <c r="G14" i="11"/>
  <c r="G13" i="11"/>
  <c r="E30" i="3"/>
  <c r="E29" i="3"/>
  <c r="D29" i="3"/>
  <c r="E28" i="3"/>
  <c r="E27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D13" i="3"/>
  <c r="E12" i="3"/>
  <c r="L10" i="3"/>
  <c r="M10" i="3"/>
  <c r="I10" i="3"/>
  <c r="J10" i="3"/>
  <c r="F10" i="3"/>
  <c r="E10" i="3" s="1"/>
  <c r="G10" i="3"/>
  <c r="H31" i="12"/>
  <c r="D31" i="12"/>
  <c r="H30" i="12"/>
  <c r="D30" i="12"/>
  <c r="H29" i="12"/>
  <c r="D29" i="12"/>
  <c r="H28" i="12"/>
  <c r="D28" i="12"/>
  <c r="H26" i="12"/>
  <c r="D26" i="12"/>
  <c r="H25" i="12"/>
  <c r="D25" i="12"/>
  <c r="H24" i="12"/>
  <c r="D24" i="12"/>
  <c r="H23" i="12"/>
  <c r="D23" i="12"/>
  <c r="H22" i="12"/>
  <c r="D22" i="12"/>
  <c r="H21" i="12"/>
  <c r="D21" i="12"/>
  <c r="H20" i="12"/>
  <c r="D20" i="12"/>
  <c r="H19" i="12"/>
  <c r="D19" i="12"/>
  <c r="H18" i="12"/>
  <c r="D18" i="12"/>
  <c r="H17" i="12"/>
  <c r="D17" i="12"/>
  <c r="H16" i="12"/>
  <c r="D16" i="12"/>
  <c r="H15" i="12"/>
  <c r="D15" i="12"/>
  <c r="H14" i="12"/>
  <c r="D14" i="12"/>
  <c r="H13" i="12"/>
  <c r="D13" i="12"/>
  <c r="K11" i="12"/>
  <c r="H11" i="12" s="1"/>
  <c r="J11" i="12"/>
  <c r="I11" i="12"/>
  <c r="G11" i="12"/>
  <c r="F11" i="12"/>
  <c r="E11" i="12"/>
  <c r="O11" i="11"/>
  <c r="N11" i="11"/>
  <c r="L11" i="11"/>
  <c r="K11" i="11"/>
  <c r="I11" i="11"/>
  <c r="H11" i="11"/>
  <c r="G31" i="10"/>
  <c r="D31" i="10"/>
  <c r="G30" i="10"/>
  <c r="D30" i="10"/>
  <c r="G29" i="10"/>
  <c r="D29" i="10" s="1"/>
  <c r="G28" i="10"/>
  <c r="D28" i="10"/>
  <c r="G26" i="10"/>
  <c r="D26" i="10" s="1"/>
  <c r="G25" i="10"/>
  <c r="D25" i="10"/>
  <c r="G24" i="10"/>
  <c r="D24" i="10" s="1"/>
  <c r="G23" i="10"/>
  <c r="D23" i="10"/>
  <c r="G22" i="10"/>
  <c r="D22" i="10" s="1"/>
  <c r="G21" i="10"/>
  <c r="D21" i="10"/>
  <c r="G20" i="10"/>
  <c r="D20" i="10"/>
  <c r="G19" i="10"/>
  <c r="D19" i="10"/>
  <c r="G18" i="10"/>
  <c r="D18" i="10" s="1"/>
  <c r="G17" i="10"/>
  <c r="D17" i="10" s="1"/>
  <c r="G16" i="10"/>
  <c r="D16" i="10"/>
  <c r="G15" i="10"/>
  <c r="D15" i="10"/>
  <c r="G14" i="10"/>
  <c r="D14" i="10" s="1"/>
  <c r="G13" i="10"/>
  <c r="D13" i="10"/>
  <c r="K11" i="10"/>
  <c r="I11" i="10"/>
  <c r="H11" i="10"/>
  <c r="G11" i="10" s="1"/>
  <c r="F11" i="10"/>
  <c r="E11" i="10"/>
  <c r="K11" i="5"/>
  <c r="J11" i="5"/>
  <c r="H11" i="5"/>
  <c r="P11" i="5"/>
  <c r="O11" i="5"/>
  <c r="N11" i="5"/>
  <c r="M11" i="5"/>
  <c r="L11" i="5"/>
  <c r="I11" i="5"/>
  <c r="G11" i="5"/>
  <c r="E11" i="5"/>
  <c r="P10" i="3"/>
  <c r="O10" i="3"/>
  <c r="D30" i="11"/>
  <c r="D15" i="3"/>
  <c r="D18" i="3"/>
  <c r="G11" i="13" l="1"/>
  <c r="D11" i="13"/>
  <c r="D11" i="12"/>
  <c r="F11" i="5"/>
  <c r="D11" i="5" s="1"/>
  <c r="D29" i="11"/>
  <c r="D28" i="11"/>
  <c r="D26" i="11"/>
  <c r="D18" i="11"/>
  <c r="F11" i="11"/>
  <c r="M11" i="11"/>
  <c r="D27" i="11"/>
  <c r="D25" i="11"/>
  <c r="J11" i="11"/>
  <c r="D17" i="11"/>
  <c r="D35" i="11"/>
  <c r="D21" i="11"/>
  <c r="D19" i="11"/>
  <c r="D33" i="11"/>
  <c r="D24" i="11"/>
  <c r="G11" i="11"/>
  <c r="D22" i="11"/>
  <c r="E11" i="11"/>
  <c r="N10" i="3"/>
  <c r="D30" i="3"/>
  <c r="D28" i="3"/>
  <c r="K10" i="3"/>
  <c r="D17" i="3"/>
  <c r="D21" i="3"/>
  <c r="D19" i="3"/>
  <c r="D16" i="3"/>
  <c r="H10" i="3"/>
  <c r="D11" i="10"/>
  <c r="D11" i="11" l="1"/>
  <c r="D10" i="3"/>
</calcChain>
</file>

<file path=xl/sharedStrings.xml><?xml version="1.0" encoding="utf-8"?>
<sst xmlns="http://schemas.openxmlformats.org/spreadsheetml/2006/main" count="247" uniqueCount="84">
  <si>
    <t xml:space="preserve"> </t>
  </si>
  <si>
    <t>区    分</t>
  </si>
  <si>
    <t>総  数</t>
  </si>
  <si>
    <t>計</t>
  </si>
  <si>
    <t>個  人</t>
  </si>
  <si>
    <t>３　歳</t>
  </si>
  <si>
    <t>４　歳</t>
  </si>
  <si>
    <t>５　歳</t>
  </si>
  <si>
    <t>男</t>
  </si>
  <si>
    <t>女</t>
  </si>
  <si>
    <t>助教諭</t>
  </si>
  <si>
    <t>教   員   数</t>
  </si>
  <si>
    <t>職   員   数</t>
  </si>
  <si>
    <t>国 立</t>
    <phoneticPr fontId="1"/>
  </si>
  <si>
    <t>公 立</t>
    <phoneticPr fontId="1"/>
  </si>
  <si>
    <t>国　立</t>
    <rPh sb="0" eb="3">
      <t>コクリツ</t>
    </rPh>
    <phoneticPr fontId="1"/>
  </si>
  <si>
    <t>公　立</t>
    <rPh sb="0" eb="3">
      <t>コウリツ</t>
    </rPh>
    <phoneticPr fontId="1"/>
  </si>
  <si>
    <t>私　立</t>
    <rPh sb="0" eb="3">
      <t>シリツ</t>
    </rPh>
    <phoneticPr fontId="1"/>
  </si>
  <si>
    <t>園       児       数</t>
    <rPh sb="0" eb="17">
      <t>エンジスウ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</si>
  <si>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</si>
  <si>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</si>
  <si>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</si>
  <si>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豊後大野市</t>
    <rPh sb="2" eb="4">
      <t>オオノ</t>
    </rPh>
    <phoneticPr fontId="1"/>
  </si>
  <si>
    <t>由布市</t>
    <rPh sb="0" eb="1">
      <t>ヨシ</t>
    </rPh>
    <rPh sb="1" eb="2">
      <t>ヌノ</t>
    </rPh>
    <rPh sb="2" eb="3">
      <t>シ</t>
    </rPh>
    <phoneticPr fontId="1"/>
  </si>
  <si>
    <t>国東市</t>
    <rPh sb="0" eb="1">
      <t>クニ</t>
    </rPh>
    <rPh sb="1" eb="2">
      <t>ヒガシ</t>
    </rPh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</si>
  <si>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</si>
  <si>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</si>
  <si>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</si>
  <si>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</si>
  <si>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</si>
  <si>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</si>
  <si>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</si>
  <si>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</si>
  <si>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</si>
  <si>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</si>
  <si>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</si>
  <si>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</si>
  <si>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</si>
  <si>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</si>
  <si>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</si>
  <si>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学校法人</t>
    <phoneticPr fontId="1"/>
  </si>
  <si>
    <t>宗教法人</t>
    <phoneticPr fontId="1"/>
  </si>
  <si>
    <t>第２表　　設置者別学級数     (幼稚園)</t>
    <rPh sb="9" eb="11">
      <t>ガッキュウ</t>
    </rPh>
    <rPh sb="18" eb="21">
      <t>ヨウチエン</t>
    </rPh>
    <phoneticPr fontId="1"/>
  </si>
  <si>
    <t>第６表　　設置者別教員数及び職員数（本務者）     (幼稚園)</t>
    <phoneticPr fontId="1"/>
  </si>
  <si>
    <t>第５表　　職名別教員数（本務者）     (幼稚園)</t>
    <rPh sb="12" eb="15">
      <t>ホンムシャ</t>
    </rPh>
    <phoneticPr fontId="1"/>
  </si>
  <si>
    <t>第４表　　年齢別園児数     (幼稚園)</t>
    <phoneticPr fontId="1"/>
  </si>
  <si>
    <t>第３表　　設置者別園児数及び修了者数     (幼稚園)</t>
    <rPh sb="12" eb="13">
      <t>オヨ</t>
    </rPh>
    <rPh sb="14" eb="17">
      <t>シュウリョウシャ</t>
    </rPh>
    <rPh sb="17" eb="18">
      <t>スウ</t>
    </rPh>
    <phoneticPr fontId="1"/>
  </si>
  <si>
    <t>副園長</t>
    <rPh sb="0" eb="1">
      <t>フク</t>
    </rPh>
    <phoneticPr fontId="1"/>
  </si>
  <si>
    <t>私 立</t>
    <phoneticPr fontId="1"/>
  </si>
  <si>
    <t xml:space="preserve"> </t>
    <phoneticPr fontId="1"/>
  </si>
  <si>
    <t xml:space="preserve"> </t>
    <phoneticPr fontId="1"/>
  </si>
  <si>
    <t>大分市</t>
    <phoneticPr fontId="1"/>
  </si>
  <si>
    <t>別府市</t>
    <phoneticPr fontId="1"/>
  </si>
  <si>
    <t>中津市</t>
    <phoneticPr fontId="1"/>
  </si>
  <si>
    <t>日田市</t>
    <phoneticPr fontId="1"/>
  </si>
  <si>
    <t>佐伯市</t>
    <phoneticPr fontId="1"/>
  </si>
  <si>
    <t>臼杵市</t>
    <phoneticPr fontId="1"/>
  </si>
  <si>
    <t>津久見市</t>
    <phoneticPr fontId="1"/>
  </si>
  <si>
    <t>竹田市</t>
    <phoneticPr fontId="1"/>
  </si>
  <si>
    <t>豊後高田市</t>
    <phoneticPr fontId="1"/>
  </si>
  <si>
    <t>杵築市</t>
    <phoneticPr fontId="1"/>
  </si>
  <si>
    <t>宇佐市</t>
    <phoneticPr fontId="1"/>
  </si>
  <si>
    <t>姫島村</t>
    <phoneticPr fontId="1"/>
  </si>
  <si>
    <t>日出町</t>
    <phoneticPr fontId="1"/>
  </si>
  <si>
    <t>九重町</t>
    <phoneticPr fontId="1"/>
  </si>
  <si>
    <t>玖珠町</t>
    <phoneticPr fontId="1"/>
  </si>
  <si>
    <t>前年度修了者数</t>
    <rPh sb="0" eb="3">
      <t>ゼンネンド</t>
    </rPh>
    <rPh sb="3" eb="6">
      <t>シュウリョウシャ</t>
    </rPh>
    <rPh sb="6" eb="7">
      <t>スウ</t>
    </rPh>
    <phoneticPr fontId="1"/>
  </si>
  <si>
    <t>国立</t>
    <rPh sb="0" eb="1">
      <t>クニ</t>
    </rPh>
    <rPh sb="1" eb="2">
      <t>タテ</t>
    </rPh>
    <phoneticPr fontId="1"/>
  </si>
  <si>
    <t>公立</t>
    <rPh sb="0" eb="1">
      <t>コウ</t>
    </rPh>
    <rPh sb="1" eb="2">
      <t>タテ</t>
    </rPh>
    <phoneticPr fontId="1"/>
  </si>
  <si>
    <t>私立</t>
    <rPh sb="0" eb="1">
      <t>ワタシ</t>
    </rPh>
    <rPh sb="1" eb="2">
      <t>タテ</t>
    </rPh>
    <phoneticPr fontId="1"/>
  </si>
  <si>
    <t>園長</t>
    <phoneticPr fontId="1"/>
  </si>
  <si>
    <t>教頭</t>
    <phoneticPr fontId="1"/>
  </si>
  <si>
    <t>主幹
教諭</t>
    <rPh sb="0" eb="1">
      <t>シュ</t>
    </rPh>
    <rPh sb="1" eb="2">
      <t>ミキ</t>
    </rPh>
    <phoneticPr fontId="1"/>
  </si>
  <si>
    <t>指導
教諭</t>
    <rPh sb="0" eb="1">
      <t>ユビ</t>
    </rPh>
    <rPh sb="1" eb="2">
      <t>シルベ</t>
    </rPh>
    <phoneticPr fontId="1"/>
  </si>
  <si>
    <t>教諭</t>
    <phoneticPr fontId="1"/>
  </si>
  <si>
    <t>養護
教諭</t>
    <phoneticPr fontId="1"/>
  </si>
  <si>
    <t>栄養
教諭</t>
    <rPh sb="0" eb="1">
      <t>エイ</t>
    </rPh>
    <phoneticPr fontId="1"/>
  </si>
  <si>
    <t>講師</t>
    <phoneticPr fontId="1"/>
  </si>
  <si>
    <t>総      数</t>
    <phoneticPr fontId="1"/>
  </si>
  <si>
    <t>その他
の法人</t>
    <rPh sb="2" eb="3">
      <t>タ</t>
    </rPh>
    <phoneticPr fontId="1"/>
  </si>
  <si>
    <t>私        　　立</t>
    <phoneticPr fontId="4"/>
  </si>
  <si>
    <t>平成27年5月</t>
    <phoneticPr fontId="1"/>
  </si>
  <si>
    <t>平成26年5月</t>
    <phoneticPr fontId="1"/>
  </si>
  <si>
    <t>第１表　　設置者別園数    (幼稚園)</t>
    <rPh sb="16" eb="19">
      <t>ヨウチエン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</si>
</sst>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14"/>
      <name val="明朝体"/>
      <family val="3"/>
      <charset val="128"/>
    </font>
    <font>
      <sz val="7"/>
      <name val="ＭＳ Ｐゴシック"/>
      <family val="3"/>
      <charset val="128"/>
    </font>
    <font>
      <sz val="16"/>
      <name val="明朝体"/>
      <family val="3"/>
      <charset val="128"/>
    </font>
    <font>
      <sz val="15"/>
      <name val="明朝体"/>
      <family val="3"/>
      <charset val="128"/>
    </font>
    <font>
      <sz val="7"/>
      <name val="明朝体"/>
      <family val="3"/>
      <charset val="128"/>
    </font>
    <font>
      <sz val="18"/>
      <name val="明朝体"/>
      <family val="3"/>
      <charset val="128"/>
    </font>
    <font>
      <sz val="17"/>
      <name val="明朝体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1">
    <xf numFmtId="3" fontId="0" fillId="2" borderId="0"/>
  </cellStyleXfs>
  <cellXfs count="110">
    <xf numFmtId="3" fontId="0" fillId="2" borderId="0" xfId="0" applyNumberFormat="1"/>
    <xf numFmtId="3" fontId="2" fillId="2" borderId="0" xfId="0" applyNumberFormat="1" applyFont="1" applyAlignment="1">
      <alignment vertical="center"/>
    </xf>
    <xf numFmtId="3" fontId="2" fillId="2" borderId="0" xfId="0" applyNumberFormat="1" applyFont="1" applyBorder="1" applyAlignment="1">
      <alignment vertical="center"/>
    </xf>
    <xf numFmtId="3" fontId="2" fillId="2" borderId="0" xfId="0" applyNumberFormat="1" applyFont="1" applyAlignment="1">
      <alignment horizontal="right" vertical="center"/>
    </xf>
    <xf numFmtId="3" fontId="3" fillId="2" borderId="0" xfId="0" applyNumberFormat="1" applyFont="1" applyAlignment="1">
      <alignment vertical="center"/>
    </xf>
    <xf numFmtId="3" fontId="3" fillId="2" borderId="0" xfId="0" applyNumberFormat="1" applyFont="1" applyBorder="1" applyAlignment="1">
      <alignment vertical="center"/>
    </xf>
    <xf numFmtId="3" fontId="3" fillId="2" borderId="1" xfId="0" applyNumberFormat="1" applyFont="1" applyBorder="1" applyAlignment="1">
      <alignment vertical="center"/>
    </xf>
    <xf numFmtId="3" fontId="3" fillId="2" borderId="2" xfId="0" applyNumberFormat="1" applyFont="1" applyBorder="1" applyAlignment="1">
      <alignment vertical="center"/>
    </xf>
    <xf numFmtId="3" fontId="3" fillId="2" borderId="3" xfId="0" applyNumberFormat="1" applyFont="1" applyBorder="1" applyAlignment="1">
      <alignment vertical="center"/>
    </xf>
    <xf numFmtId="3" fontId="0" fillId="2" borderId="0" xfId="0" applyNumberFormat="1" applyFont="1" applyAlignment="1">
      <alignment vertical="center"/>
    </xf>
    <xf numFmtId="3" fontId="0" fillId="2" borderId="0" xfId="0" applyNumberFormat="1" applyFont="1" applyBorder="1" applyAlignment="1">
      <alignment vertical="center"/>
    </xf>
    <xf numFmtId="3" fontId="0" fillId="2" borderId="1" xfId="0" applyNumberFormat="1" applyFont="1" applyBorder="1" applyAlignment="1">
      <alignment vertical="center"/>
    </xf>
    <xf numFmtId="3" fontId="0" fillId="2" borderId="3" xfId="0" applyNumberFormat="1" applyFont="1" applyBorder="1" applyAlignment="1">
      <alignment vertical="center"/>
    </xf>
    <xf numFmtId="3" fontId="5" fillId="2" borderId="0" xfId="0" applyNumberFormat="1" applyFont="1" applyAlignment="1">
      <alignment vertical="center"/>
    </xf>
    <xf numFmtId="3" fontId="6" fillId="2" borderId="1" xfId="0" applyNumberFormat="1" applyFont="1" applyBorder="1" applyAlignment="1">
      <alignment vertical="center"/>
    </xf>
    <xf numFmtId="3" fontId="6" fillId="2" borderId="0" xfId="0" applyNumberFormat="1" applyFont="1" applyBorder="1" applyAlignment="1">
      <alignment vertical="center"/>
    </xf>
    <xf numFmtId="3" fontId="6" fillId="2" borderId="4" xfId="0" applyNumberFormat="1" applyFont="1" applyBorder="1" applyAlignment="1">
      <alignment horizontal="center" vertical="center"/>
    </xf>
    <xf numFmtId="3" fontId="6" fillId="2" borderId="5" xfId="0" applyNumberFormat="1" applyFont="1" applyBorder="1" applyAlignment="1">
      <alignment horizontal="center" vertical="center"/>
    </xf>
    <xf numFmtId="3" fontId="6" fillId="2" borderId="6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2" xfId="0" applyNumberFormat="1" applyFont="1" applyBorder="1" applyAlignment="1">
      <alignment vertical="center"/>
    </xf>
    <xf numFmtId="3" fontId="6" fillId="2" borderId="7" xfId="0" applyNumberFormat="1" applyFont="1" applyBorder="1" applyAlignment="1">
      <alignment vertical="center"/>
    </xf>
    <xf numFmtId="3" fontId="6" fillId="2" borderId="2" xfId="0" applyNumberFormat="1" applyFont="1" applyBorder="1" applyAlignment="1">
      <alignment horizontal="center" vertical="center"/>
    </xf>
    <xf numFmtId="3" fontId="6" fillId="2" borderId="8" xfId="0" applyNumberFormat="1" applyFont="1" applyBorder="1" applyAlignment="1">
      <alignment vertical="center"/>
    </xf>
    <xf numFmtId="3" fontId="6" fillId="2" borderId="0" xfId="0" applyFont="1" applyBorder="1" applyAlignment="1">
      <alignment horizontal="center" vertical="center"/>
    </xf>
    <xf numFmtId="3" fontId="6" fillId="2" borderId="9" xfId="0" applyFont="1" applyBorder="1" applyAlignment="1">
      <alignment horizontal="center" vertical="center"/>
    </xf>
    <xf numFmtId="3" fontId="6" fillId="2" borderId="9" xfId="0" applyNumberFormat="1" applyFont="1" applyBorder="1" applyAlignment="1">
      <alignment vertical="center"/>
    </xf>
    <xf numFmtId="3" fontId="6" fillId="2" borderId="5" xfId="0" applyNumberFormat="1" applyFont="1" applyBorder="1" applyAlignment="1">
      <alignment vertical="center"/>
    </xf>
    <xf numFmtId="3" fontId="6" fillId="2" borderId="6" xfId="0" applyNumberFormat="1" applyFont="1" applyBorder="1" applyAlignment="1">
      <alignment vertical="center"/>
    </xf>
    <xf numFmtId="3" fontId="6" fillId="2" borderId="1" xfId="0" applyNumberFormat="1" applyFont="1" applyBorder="1" applyAlignment="1">
      <alignment horizontal="centerContinuous" vertical="center"/>
    </xf>
    <xf numFmtId="3" fontId="6" fillId="2" borderId="3" xfId="0" applyNumberFormat="1" applyFont="1" applyBorder="1" applyAlignment="1">
      <alignment horizontal="centerContinuous" vertical="center"/>
    </xf>
    <xf numFmtId="3" fontId="6" fillId="2" borderId="0" xfId="0" applyNumberFormat="1" applyFont="1" applyBorder="1" applyAlignment="1">
      <alignment horizontal="centerContinuous" vertical="center"/>
    </xf>
    <xf numFmtId="3" fontId="6" fillId="2" borderId="0" xfId="0" applyNumberFormat="1" applyFont="1" applyBorder="1" applyAlignment="1">
      <alignment horizontal="distributed" vertical="center"/>
    </xf>
    <xf numFmtId="3" fontId="6" fillId="2" borderId="9" xfId="0" applyNumberFormat="1" applyFont="1" applyBorder="1" applyAlignment="1">
      <alignment horizontal="centerContinuous" vertical="center"/>
    </xf>
    <xf numFmtId="3" fontId="6" fillId="2" borderId="9" xfId="0" applyNumberFormat="1" applyFont="1" applyBorder="1" applyAlignment="1">
      <alignment horizontal="distributed" vertical="center"/>
    </xf>
    <xf numFmtId="3" fontId="6" fillId="2" borderId="9" xfId="0" applyNumberFormat="1" applyFont="1" applyBorder="1" applyAlignment="1">
      <alignment horizontal="center" vertical="center"/>
    </xf>
    <xf numFmtId="3" fontId="6" fillId="2" borderId="10" xfId="0" applyNumberFormat="1" applyFont="1" applyBorder="1" applyAlignment="1">
      <alignment vertical="center"/>
    </xf>
    <xf numFmtId="3" fontId="6" fillId="2" borderId="11" xfId="0" applyNumberFormat="1" applyFont="1" applyBorder="1" applyAlignment="1">
      <alignment vertical="center"/>
    </xf>
    <xf numFmtId="3" fontId="6" fillId="2" borderId="11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/>
    </xf>
    <xf numFmtId="41" fontId="6" fillId="2" borderId="2" xfId="0" applyNumberFormat="1" applyFont="1" applyBorder="1" applyAlignment="1">
      <alignment vertical="center"/>
    </xf>
    <xf numFmtId="41" fontId="6" fillId="2" borderId="0" xfId="0" applyNumberFormat="1" applyFont="1" applyBorder="1" applyAlignment="1">
      <alignment vertical="center"/>
    </xf>
    <xf numFmtId="41" fontId="6" fillId="2" borderId="13" xfId="0" applyNumberFormat="1" applyFont="1" applyBorder="1" applyAlignment="1">
      <alignment vertical="center"/>
    </xf>
    <xf numFmtId="41" fontId="6" fillId="2" borderId="5" xfId="0" applyNumberFormat="1" applyFont="1" applyBorder="1" applyAlignment="1">
      <alignment vertical="center"/>
    </xf>
    <xf numFmtId="3" fontId="6" fillId="2" borderId="3" xfId="0" applyNumberFormat="1" applyFont="1" applyBorder="1" applyAlignment="1">
      <alignment vertical="center"/>
    </xf>
    <xf numFmtId="3" fontId="6" fillId="2" borderId="14" xfId="0" applyNumberFormat="1" applyFont="1" applyBorder="1" applyAlignment="1">
      <alignment vertical="center"/>
    </xf>
    <xf numFmtId="3" fontId="6" fillId="2" borderId="4" xfId="0" applyNumberFormat="1" applyFont="1" applyBorder="1" applyAlignment="1">
      <alignment vertical="center"/>
    </xf>
    <xf numFmtId="3" fontId="6" fillId="2" borderId="15" xfId="0" applyNumberFormat="1" applyFont="1" applyBorder="1" applyAlignment="1">
      <alignment vertical="center"/>
    </xf>
    <xf numFmtId="3" fontId="6" fillId="2" borderId="16" xfId="0" applyNumberFormat="1" applyFont="1" applyBorder="1" applyAlignment="1">
      <alignment horizontal="center" vertical="center" shrinkToFit="1"/>
    </xf>
    <xf numFmtId="3" fontId="6" fillId="2" borderId="1" xfId="0" applyNumberFormat="1" applyFont="1" applyBorder="1" applyAlignment="1">
      <alignment vertical="center" shrinkToFit="1"/>
    </xf>
    <xf numFmtId="3" fontId="6" fillId="2" borderId="10" xfId="0" applyNumberFormat="1" applyFont="1" applyBorder="1" applyAlignment="1">
      <alignment vertical="center" shrinkToFit="1"/>
    </xf>
    <xf numFmtId="3" fontId="6" fillId="2" borderId="14" xfId="0" applyNumberFormat="1" applyFont="1" applyBorder="1" applyAlignment="1">
      <alignment horizontal="center" vertical="center" shrinkToFit="1"/>
    </xf>
    <xf numFmtId="3" fontId="6" fillId="2" borderId="0" xfId="0" applyNumberFormat="1" applyFont="1" applyAlignment="1">
      <alignment vertical="center"/>
    </xf>
    <xf numFmtId="3" fontId="6" fillId="2" borderId="17" xfId="0" applyNumberFormat="1" applyFont="1" applyBorder="1" applyAlignment="1">
      <alignment vertical="center"/>
    </xf>
    <xf numFmtId="3" fontId="6" fillId="2" borderId="11" xfId="0" applyNumberFormat="1" applyFont="1" applyBorder="1" applyAlignment="1">
      <alignment horizontal="center" vertical="center" shrinkToFit="1"/>
    </xf>
    <xf numFmtId="3" fontId="6" fillId="2" borderId="0" xfId="0" applyNumberFormat="1" applyFont="1" applyBorder="1" applyAlignment="1">
      <alignment vertical="center" shrinkToFit="1"/>
    </xf>
    <xf numFmtId="3" fontId="6" fillId="2" borderId="2" xfId="0" applyNumberFormat="1" applyFont="1" applyBorder="1" applyAlignment="1">
      <alignment vertical="center" shrinkToFit="1"/>
    </xf>
    <xf numFmtId="3" fontId="6" fillId="2" borderId="2" xfId="0" applyNumberFormat="1" applyFont="1" applyBorder="1" applyAlignment="1">
      <alignment horizontal="center" vertical="center" shrinkToFit="1"/>
    </xf>
    <xf numFmtId="3" fontId="6" fillId="2" borderId="17" xfId="0" applyNumberFormat="1" applyFont="1" applyBorder="1" applyAlignment="1">
      <alignment horizontal="center" vertical="center" shrinkToFit="1"/>
    </xf>
    <xf numFmtId="3" fontId="6" fillId="2" borderId="17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 shrinkToFit="1"/>
    </xf>
    <xf numFmtId="3" fontId="6" fillId="2" borderId="18" xfId="0" applyNumberFormat="1" applyFont="1" applyBorder="1" applyAlignment="1">
      <alignment vertical="center"/>
    </xf>
    <xf numFmtId="3" fontId="6" fillId="2" borderId="12" xfId="0" applyNumberFormat="1" applyFont="1" applyBorder="1" applyAlignment="1">
      <alignment horizontal="center" vertical="center" shrinkToFit="1"/>
    </xf>
    <xf numFmtId="3" fontId="6" fillId="2" borderId="4" xfId="0" applyNumberFormat="1" applyFont="1" applyBorder="1" applyAlignment="1">
      <alignment vertical="center" shrinkToFit="1"/>
    </xf>
    <xf numFmtId="3" fontId="6" fillId="2" borderId="8" xfId="0" applyNumberFormat="1" applyFont="1" applyBorder="1" applyAlignment="1">
      <alignment vertical="center" shrinkToFit="1"/>
    </xf>
    <xf numFmtId="3" fontId="6" fillId="2" borderId="19" xfId="0" applyNumberFormat="1" applyFont="1" applyBorder="1" applyAlignment="1">
      <alignment horizontal="center" vertical="center" shrinkToFit="1"/>
    </xf>
    <xf numFmtId="41" fontId="2" fillId="2" borderId="0" xfId="0" applyNumberFormat="1" applyFont="1" applyBorder="1" applyAlignment="1">
      <alignment vertical="center"/>
    </xf>
    <xf numFmtId="41" fontId="2" fillId="2" borderId="2" xfId="0" applyNumberFormat="1" applyFont="1" applyBorder="1" applyAlignment="1">
      <alignment vertical="center"/>
    </xf>
    <xf numFmtId="41" fontId="6" fillId="2" borderId="17" xfId="0" applyNumberFormat="1" applyFont="1" applyBorder="1" applyAlignment="1">
      <alignment vertical="center"/>
    </xf>
    <xf numFmtId="41" fontId="2" fillId="2" borderId="13" xfId="0" applyNumberFormat="1" applyFont="1" applyBorder="1" applyAlignment="1">
      <alignment vertical="center"/>
    </xf>
    <xf numFmtId="41" fontId="2" fillId="2" borderId="5" xfId="0" applyNumberFormat="1" applyFont="1" applyBorder="1" applyAlignment="1">
      <alignment vertical="center"/>
    </xf>
    <xf numFmtId="41" fontId="6" fillId="2" borderId="19" xfId="0" applyNumberFormat="1" applyFont="1" applyBorder="1" applyAlignment="1">
      <alignment vertical="center"/>
    </xf>
    <xf numFmtId="3" fontId="6" fillId="2" borderId="20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/>
    </xf>
    <xf numFmtId="3" fontId="6" fillId="2" borderId="0" xfId="0" applyFont="1" applyBorder="1" applyAlignment="1">
      <alignment vertical="center"/>
    </xf>
    <xf numFmtId="3" fontId="6" fillId="2" borderId="7" xfId="0" applyFont="1" applyBorder="1" applyAlignment="1">
      <alignment vertical="center"/>
    </xf>
    <xf numFmtId="3" fontId="3" fillId="2" borderId="14" xfId="0" applyNumberFormat="1" applyFont="1" applyBorder="1" applyAlignment="1">
      <alignment vertical="center"/>
    </xf>
    <xf numFmtId="3" fontId="6" fillId="2" borderId="9" xfId="0" applyFont="1" applyBorder="1" applyAlignment="1">
      <alignment vertical="center"/>
    </xf>
    <xf numFmtId="41" fontId="3" fillId="2" borderId="0" xfId="0" applyNumberFormat="1" applyFont="1" applyBorder="1" applyAlignment="1">
      <alignment vertical="center"/>
    </xf>
    <xf numFmtId="41" fontId="3" fillId="2" borderId="2" xfId="0" applyNumberFormat="1" applyFont="1" applyBorder="1" applyAlignment="1">
      <alignment vertical="center"/>
    </xf>
    <xf numFmtId="41" fontId="3" fillId="2" borderId="13" xfId="0" applyNumberFormat="1" applyFont="1" applyBorder="1" applyAlignment="1">
      <alignment vertical="center"/>
    </xf>
    <xf numFmtId="41" fontId="3" fillId="2" borderId="5" xfId="0" applyNumberFormat="1" applyFont="1" applyBorder="1" applyAlignment="1">
      <alignment vertical="center"/>
    </xf>
    <xf numFmtId="3" fontId="6" fillId="2" borderId="14" xfId="0" applyNumberFormat="1" applyFont="1" applyBorder="1" applyAlignment="1">
      <alignment horizontal="center" vertical="center"/>
    </xf>
    <xf numFmtId="3" fontId="6" fillId="2" borderId="1" xfId="0" applyNumberFormat="1" applyFont="1" applyBorder="1" applyAlignment="1">
      <alignment horizontal="center" vertical="center"/>
    </xf>
    <xf numFmtId="3" fontId="6" fillId="2" borderId="19" xfId="0" applyNumberFormat="1" applyFont="1" applyBorder="1" applyAlignment="1">
      <alignment horizontal="center" vertical="center"/>
    </xf>
    <xf numFmtId="3" fontId="6" fillId="2" borderId="5" xfId="0" applyNumberFormat="1" applyFont="1" applyBorder="1" applyAlignment="1">
      <alignment horizontal="center" vertical="center"/>
    </xf>
    <xf numFmtId="3" fontId="6" fillId="2" borderId="0" xfId="0" applyNumberFormat="1" applyFont="1" applyBorder="1" applyAlignment="1">
      <alignment horizontal="center" vertical="center"/>
    </xf>
    <xf numFmtId="3" fontId="6" fillId="2" borderId="7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 wrapText="1"/>
    </xf>
    <xf numFmtId="3" fontId="6" fillId="2" borderId="11" xfId="0" applyNumberFormat="1" applyFont="1" applyBorder="1" applyAlignment="1">
      <alignment horizontal="center" vertical="center" wrapText="1"/>
    </xf>
    <xf numFmtId="3" fontId="6" fillId="2" borderId="12" xfId="0" applyNumberFormat="1" applyFont="1" applyBorder="1" applyAlignment="1">
      <alignment horizontal="center" vertical="center" wrapText="1"/>
    </xf>
    <xf numFmtId="3" fontId="6" fillId="2" borderId="10" xfId="0" applyNumberFormat="1" applyFont="1" applyBorder="1" applyAlignment="1">
      <alignment horizontal="center" vertical="center"/>
    </xf>
    <xf numFmtId="3" fontId="6" fillId="2" borderId="13" xfId="0" applyNumberFormat="1" applyFont="1" applyBorder="1" applyAlignment="1">
      <alignment horizontal="center" vertical="center"/>
    </xf>
    <xf numFmtId="3" fontId="6" fillId="2" borderId="21" xfId="0" applyNumberFormat="1" applyFont="1" applyBorder="1" applyAlignment="1">
      <alignment horizontal="center" vertical="center"/>
    </xf>
    <xf numFmtId="3" fontId="6" fillId="2" borderId="22" xfId="0" applyNumberFormat="1" applyFont="1" applyBorder="1" applyAlignment="1">
      <alignment horizontal="center" vertical="center"/>
    </xf>
    <xf numFmtId="3" fontId="6" fillId="2" borderId="23" xfId="0" applyNumberFormat="1" applyFont="1" applyBorder="1" applyAlignment="1">
      <alignment horizontal="center" vertical="center"/>
    </xf>
    <xf numFmtId="3" fontId="6" fillId="2" borderId="3" xfId="0" applyNumberFormat="1" applyFont="1" applyBorder="1" applyAlignment="1">
      <alignment horizontal="center" vertical="center"/>
    </xf>
    <xf numFmtId="3" fontId="6" fillId="2" borderId="6" xfId="0" applyNumberFormat="1" applyFont="1" applyBorder="1" applyAlignment="1">
      <alignment horizontal="center" vertical="center"/>
    </xf>
    <xf numFmtId="3" fontId="6" fillId="2" borderId="16" xfId="0" applyNumberFormat="1" applyFont="1" applyBorder="1" applyAlignment="1">
      <alignment horizontal="center" vertical="center"/>
    </xf>
    <xf numFmtId="3" fontId="6" fillId="2" borderId="12" xfId="0" applyNumberFormat="1" applyFont="1" applyBorder="1" applyAlignment="1">
      <alignment horizontal="center" vertical="center"/>
    </xf>
    <xf numFmtId="3" fontId="6" fillId="2" borderId="8" xfId="0" applyNumberFormat="1" applyFont="1" applyBorder="1" applyAlignment="1">
      <alignment horizontal="center" vertical="center"/>
    </xf>
    <xf numFmtId="3" fontId="6" fillId="2" borderId="4" xfId="0" applyNumberFormat="1" applyFont="1" applyBorder="1" applyAlignment="1">
      <alignment horizontal="center" vertical="center"/>
    </xf>
    <xf numFmtId="3" fontId="6" fillId="2" borderId="10" xfId="0" applyNumberFormat="1" applyFont="1" applyBorder="1" applyAlignment="1">
      <alignment horizontal="center" vertical="center" wrapText="1" shrinkToFit="1"/>
    </xf>
    <xf numFmtId="3" fontId="6" fillId="2" borderId="2" xfId="0" applyNumberFormat="1" applyFont="1" applyBorder="1" applyAlignment="1">
      <alignment horizontal="center" vertical="center" shrinkToFit="1"/>
    </xf>
    <xf numFmtId="3" fontId="6" fillId="2" borderId="8" xfId="0" applyNumberFormat="1" applyFont="1" applyBorder="1" applyAlignment="1">
      <alignment horizontal="center" vertical="center" shrinkToFit="1"/>
    </xf>
    <xf numFmtId="3" fontId="6" fillId="2" borderId="24" xfId="0" applyNumberFormat="1" applyFont="1" applyBorder="1" applyAlignment="1">
      <alignment horizontal="center" vertical="center" wrapText="1" shrinkToFit="1"/>
    </xf>
    <xf numFmtId="3" fontId="6" fillId="2" borderId="20" xfId="0" applyNumberFormat="1" applyFont="1" applyBorder="1" applyAlignment="1">
      <alignment horizontal="center" vertical="center" shrinkToFit="1"/>
    </xf>
    <xf numFmtId="3" fontId="6" fillId="2" borderId="25" xfId="0" applyNumberFormat="1" applyFont="1" applyBorder="1" applyAlignment="1">
      <alignment horizontal="center" vertical="center" shrinkToFit="1"/>
    </xf>
    <xf numFmtId="3" fontId="6" fillId="2" borderId="26" xfId="0" applyNumberFormat="1" applyFont="1" applyBorder="1" applyAlignment="1">
      <alignment horizontal="center" vertical="center"/>
    </xf>
    <xf numFmtId="3" fontId="6" fillId="2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1"/>
  <sheetViews>
    <sheetView tabSelected="1" showOutlineSymbols="0" view="pageBreakPreview" zoomScale="60" zoomScaleNormal="60" zoomScalePageLayoutView="5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5.5" style="1" customWidth="1"/>
    <col min="13" max="13" width="6.69921875" style="1" customWidth="1"/>
    <col min="14" max="15" width="10.69921875" style="1"/>
    <col min="16" max="16" width="4.69921875" style="1" customWidth="1"/>
    <col min="17" max="17" width="12.69921875" style="1" customWidth="1"/>
    <col min="18" max="18" width="10.69921875" style="1"/>
    <col min="19" max="19" width="6.69921875" style="1" customWidth="1"/>
    <col min="20" max="25" width="10.69921875" style="1"/>
    <col min="26" max="26" width="4.69921875" style="1" customWidth="1"/>
    <col min="27" max="27" width="12.69921875" style="1" customWidth="1"/>
    <col min="28" max="36" width="8.69921875" style="1" customWidth="1"/>
    <col min="37" max="37" width="10.69921875" style="1"/>
    <col min="38" max="38" width="4.69921875" style="1" customWidth="1"/>
    <col min="39" max="39" width="12.69921875" style="1" customWidth="1"/>
    <col min="40" max="42" width="8.69921875" style="1" customWidth="1"/>
    <col min="43" max="49" width="6.69921875" style="1" customWidth="1"/>
    <col min="50" max="50" width="4.69921875" style="1" customWidth="1"/>
    <col min="51" max="51" width="12.69921875" style="1" customWidth="1"/>
    <col min="52" max="59" width="8.69921875" style="1" customWidth="1"/>
    <col min="60" max="16384" width="10.69921875" style="1"/>
  </cols>
  <sheetData>
    <row r="1" spans="1:62" ht="31.5" customHeight="1">
      <c r="B1" s="13" t="s">
        <v>83</v>
      </c>
      <c r="L1" s="1" t="s">
        <v>0</v>
      </c>
    </row>
    <row r="2" spans="1:62" ht="31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BI2" s="1" t="s">
        <v>0</v>
      </c>
    </row>
    <row r="3" spans="1:62" ht="31.5" customHeight="1">
      <c r="A3" s="14"/>
      <c r="B3" s="14"/>
      <c r="C3" s="14"/>
      <c r="D3" s="36"/>
      <c r="E3" s="36"/>
      <c r="F3" s="36"/>
      <c r="G3" s="82" t="s">
        <v>80</v>
      </c>
      <c r="H3" s="83"/>
      <c r="I3" s="83"/>
      <c r="J3" s="83"/>
      <c r="K3" s="83"/>
      <c r="L3" s="4"/>
      <c r="BI3" s="1" t="s">
        <v>0</v>
      </c>
    </row>
    <row r="4" spans="1:62" ht="31.5" customHeight="1">
      <c r="A4" s="15"/>
      <c r="B4" s="15" t="s">
        <v>0</v>
      </c>
      <c r="C4" s="15"/>
      <c r="D4" s="20" t="s">
        <v>49</v>
      </c>
      <c r="E4" s="20"/>
      <c r="F4" s="20"/>
      <c r="G4" s="84"/>
      <c r="H4" s="85"/>
      <c r="I4" s="85"/>
      <c r="J4" s="85"/>
      <c r="K4" s="85"/>
      <c r="L4" s="4"/>
    </row>
    <row r="5" spans="1:62" ht="31.5" customHeight="1">
      <c r="A5" s="86" t="s">
        <v>1</v>
      </c>
      <c r="B5" s="86"/>
      <c r="C5" s="87"/>
      <c r="D5" s="22" t="s">
        <v>2</v>
      </c>
      <c r="E5" s="22" t="s">
        <v>13</v>
      </c>
      <c r="F5" s="22" t="s">
        <v>14</v>
      </c>
      <c r="G5" s="37"/>
      <c r="H5" s="15"/>
      <c r="I5" s="37"/>
      <c r="J5" s="88" t="s">
        <v>79</v>
      </c>
      <c r="K5" s="15"/>
      <c r="L5" s="4"/>
      <c r="BI5" s="3" t="s">
        <v>0</v>
      </c>
      <c r="BJ5" s="1" t="s">
        <v>0</v>
      </c>
    </row>
    <row r="6" spans="1:62" ht="31.5" customHeight="1">
      <c r="A6" s="15"/>
      <c r="B6" s="15"/>
      <c r="C6" s="21"/>
      <c r="D6" s="20"/>
      <c r="E6" s="20"/>
      <c r="F6" s="20"/>
      <c r="G6" s="38" t="s">
        <v>3</v>
      </c>
      <c r="H6" s="19" t="s">
        <v>40</v>
      </c>
      <c r="I6" s="38" t="s">
        <v>41</v>
      </c>
      <c r="J6" s="89"/>
      <c r="K6" s="19" t="s">
        <v>4</v>
      </c>
      <c r="L6" s="4"/>
      <c r="BJ6" s="1" t="s">
        <v>0</v>
      </c>
    </row>
    <row r="7" spans="1:62" ht="31.5" customHeight="1">
      <c r="A7" s="15"/>
      <c r="B7" s="15"/>
      <c r="C7" s="21"/>
      <c r="D7" s="23"/>
      <c r="E7" s="23"/>
      <c r="F7" s="23"/>
      <c r="G7" s="39"/>
      <c r="H7" s="16"/>
      <c r="I7" s="39"/>
      <c r="J7" s="90"/>
      <c r="K7" s="16"/>
      <c r="L7" s="4"/>
      <c r="BJ7" s="1" t="s">
        <v>0</v>
      </c>
    </row>
    <row r="8" spans="1:62" ht="31.5" customHeight="1">
      <c r="A8" s="6"/>
      <c r="B8" s="6"/>
      <c r="C8" s="8"/>
      <c r="D8" s="7"/>
      <c r="E8" s="5"/>
      <c r="F8" s="5"/>
      <c r="G8" s="5"/>
      <c r="H8" s="5"/>
      <c r="I8" s="5"/>
      <c r="J8" s="5"/>
      <c r="K8" s="5"/>
      <c r="L8" s="4"/>
    </row>
    <row r="9" spans="1:62" ht="39" customHeight="1">
      <c r="A9" s="74"/>
      <c r="B9" s="74" t="s">
        <v>82</v>
      </c>
      <c r="C9" s="75"/>
      <c r="D9" s="40">
        <v>215</v>
      </c>
      <c r="E9" s="41">
        <v>1</v>
      </c>
      <c r="F9" s="41">
        <v>140</v>
      </c>
      <c r="G9" s="41">
        <v>74</v>
      </c>
      <c r="H9" s="41">
        <v>67</v>
      </c>
      <c r="I9" s="41">
        <v>2</v>
      </c>
      <c r="J9" s="41">
        <v>1</v>
      </c>
      <c r="K9" s="41">
        <v>4</v>
      </c>
      <c r="L9" s="4"/>
    </row>
    <row r="10" spans="1:62" ht="22.5" customHeight="1">
      <c r="A10" s="15"/>
      <c r="B10" s="15"/>
      <c r="C10" s="26"/>
      <c r="D10" s="40"/>
      <c r="E10" s="41"/>
      <c r="F10" s="41"/>
      <c r="G10" s="41"/>
      <c r="H10" s="41"/>
      <c r="I10" s="41"/>
      <c r="J10" s="41"/>
      <c r="K10" s="41"/>
      <c r="L10" s="4"/>
    </row>
    <row r="11" spans="1:62" ht="39" customHeight="1">
      <c r="A11" s="74"/>
      <c r="B11" s="74" t="s">
        <v>81</v>
      </c>
      <c r="C11" s="75"/>
      <c r="D11" s="40">
        <f t="shared" ref="D11:D23" si="0">SUM(E11:G11)</f>
        <v>197</v>
      </c>
      <c r="E11" s="41">
        <f>SUM(E13:E31)</f>
        <v>1</v>
      </c>
      <c r="F11" s="41">
        <f>SUM(F13:F31)</f>
        <v>131</v>
      </c>
      <c r="G11" s="41">
        <f>SUM(H11:K11)</f>
        <v>65</v>
      </c>
      <c r="H11" s="41">
        <f>SUM(H13:H31)</f>
        <v>59</v>
      </c>
      <c r="I11" s="41">
        <f>SUM(I13:I31)</f>
        <v>2</v>
      </c>
      <c r="J11" s="41">
        <f>SUM(J13:J31)</f>
        <v>0</v>
      </c>
      <c r="K11" s="41">
        <f>SUM(K13:K31)</f>
        <v>4</v>
      </c>
      <c r="L11" s="4"/>
    </row>
    <row r="12" spans="1:62" ht="31.7" customHeight="1">
      <c r="A12" s="27"/>
      <c r="B12" s="27"/>
      <c r="C12" s="28"/>
      <c r="D12" s="40"/>
      <c r="E12" s="41"/>
      <c r="F12" s="41"/>
      <c r="G12" s="41"/>
      <c r="H12" s="41"/>
      <c r="I12" s="41"/>
      <c r="J12" s="41"/>
      <c r="K12" s="41"/>
      <c r="L12" s="4"/>
    </row>
    <row r="13" spans="1:62" ht="45" customHeight="1">
      <c r="A13" s="29"/>
      <c r="B13" s="14" t="s">
        <v>25</v>
      </c>
      <c r="C13" s="30"/>
      <c r="D13" s="40">
        <f t="shared" si="0"/>
        <v>53</v>
      </c>
      <c r="E13" s="41">
        <v>1</v>
      </c>
      <c r="F13" s="41">
        <v>29</v>
      </c>
      <c r="G13" s="41">
        <f>SUM(H13:K13)</f>
        <v>23</v>
      </c>
      <c r="H13" s="41">
        <v>23</v>
      </c>
      <c r="I13" s="41">
        <v>0</v>
      </c>
      <c r="J13" s="41">
        <v>0</v>
      </c>
      <c r="K13" s="41">
        <v>0</v>
      </c>
      <c r="L13" s="4"/>
    </row>
    <row r="14" spans="1:62" ht="45" customHeight="1">
      <c r="A14" s="31"/>
      <c r="B14" s="15" t="s">
        <v>26</v>
      </c>
      <c r="C14" s="33"/>
      <c r="D14" s="40">
        <f t="shared" si="0"/>
        <v>21</v>
      </c>
      <c r="E14" s="41">
        <v>0</v>
      </c>
      <c r="F14" s="41">
        <v>15</v>
      </c>
      <c r="G14" s="41">
        <f t="shared" ref="G14:G26" si="1">SUM(H14:K14)</f>
        <v>6</v>
      </c>
      <c r="H14" s="41">
        <v>6</v>
      </c>
      <c r="I14" s="41">
        <v>0</v>
      </c>
      <c r="J14" s="41">
        <v>0</v>
      </c>
      <c r="K14" s="41">
        <v>0</v>
      </c>
      <c r="L14" s="4"/>
    </row>
    <row r="15" spans="1:62" ht="45" customHeight="1">
      <c r="A15" s="31"/>
      <c r="B15" s="15" t="s">
        <v>27</v>
      </c>
      <c r="C15" s="33"/>
      <c r="D15" s="40">
        <f t="shared" si="0"/>
        <v>14</v>
      </c>
      <c r="E15" s="41">
        <v>0</v>
      </c>
      <c r="F15" s="41">
        <v>11</v>
      </c>
      <c r="G15" s="41">
        <f t="shared" si="1"/>
        <v>3</v>
      </c>
      <c r="H15" s="41">
        <v>3</v>
      </c>
      <c r="I15" s="41">
        <v>0</v>
      </c>
      <c r="J15" s="41">
        <v>0</v>
      </c>
      <c r="K15" s="41">
        <v>0</v>
      </c>
      <c r="L15" s="4"/>
    </row>
    <row r="16" spans="1:62" ht="45" customHeight="1">
      <c r="A16" s="31"/>
      <c r="B16" s="15" t="s">
        <v>28</v>
      </c>
      <c r="C16" s="33"/>
      <c r="D16" s="40">
        <f t="shared" si="0"/>
        <v>10</v>
      </c>
      <c r="E16" s="41">
        <v>0</v>
      </c>
      <c r="F16" s="41">
        <v>0</v>
      </c>
      <c r="G16" s="41">
        <f t="shared" si="1"/>
        <v>10</v>
      </c>
      <c r="H16" s="41">
        <v>8</v>
      </c>
      <c r="I16" s="41">
        <v>0</v>
      </c>
      <c r="J16" s="41">
        <v>0</v>
      </c>
      <c r="K16" s="41">
        <v>2</v>
      </c>
      <c r="L16" s="4"/>
    </row>
    <row r="17" spans="1:12" ht="45" customHeight="1">
      <c r="A17" s="31"/>
      <c r="B17" s="15" t="s">
        <v>29</v>
      </c>
      <c r="C17" s="33"/>
      <c r="D17" s="40">
        <f t="shared" si="0"/>
        <v>24</v>
      </c>
      <c r="E17" s="41">
        <v>0</v>
      </c>
      <c r="F17" s="41">
        <v>20</v>
      </c>
      <c r="G17" s="41">
        <f t="shared" si="1"/>
        <v>4</v>
      </c>
      <c r="H17" s="41">
        <v>4</v>
      </c>
      <c r="I17" s="41">
        <v>0</v>
      </c>
      <c r="J17" s="41">
        <v>0</v>
      </c>
      <c r="K17" s="41">
        <v>0</v>
      </c>
      <c r="L17" s="4"/>
    </row>
    <row r="18" spans="1:12" ht="45" customHeight="1">
      <c r="A18" s="31"/>
      <c r="B18" s="15" t="s">
        <v>30</v>
      </c>
      <c r="C18" s="26"/>
      <c r="D18" s="40">
        <f t="shared" si="0"/>
        <v>4</v>
      </c>
      <c r="E18" s="41">
        <v>0</v>
      </c>
      <c r="F18" s="41">
        <v>2</v>
      </c>
      <c r="G18" s="41">
        <f t="shared" si="1"/>
        <v>2</v>
      </c>
      <c r="H18" s="41">
        <v>2</v>
      </c>
      <c r="I18" s="41">
        <v>0</v>
      </c>
      <c r="J18" s="41">
        <v>0</v>
      </c>
      <c r="K18" s="41">
        <v>0</v>
      </c>
      <c r="L18" s="4"/>
    </row>
    <row r="19" spans="1:12" ht="45" customHeight="1">
      <c r="A19" s="15"/>
      <c r="B19" s="15" t="s">
        <v>31</v>
      </c>
      <c r="C19" s="34"/>
      <c r="D19" s="40">
        <f t="shared" si="0"/>
        <v>5</v>
      </c>
      <c r="E19" s="41">
        <v>0</v>
      </c>
      <c r="F19" s="41">
        <v>0</v>
      </c>
      <c r="G19" s="41">
        <f t="shared" si="1"/>
        <v>5</v>
      </c>
      <c r="H19" s="41">
        <v>5</v>
      </c>
      <c r="I19" s="41">
        <v>0</v>
      </c>
      <c r="J19" s="41">
        <v>0</v>
      </c>
      <c r="K19" s="41">
        <v>0</v>
      </c>
      <c r="L19" s="4"/>
    </row>
    <row r="20" spans="1:12" ht="45" customHeight="1">
      <c r="A20" s="15"/>
      <c r="B20" s="15" t="s">
        <v>32</v>
      </c>
      <c r="C20" s="34"/>
      <c r="D20" s="40">
        <f t="shared" si="0"/>
        <v>4</v>
      </c>
      <c r="E20" s="41">
        <v>0</v>
      </c>
      <c r="F20" s="41">
        <v>3</v>
      </c>
      <c r="G20" s="41">
        <f t="shared" si="1"/>
        <v>1</v>
      </c>
      <c r="H20" s="41">
        <v>1</v>
      </c>
      <c r="I20" s="41">
        <v>0</v>
      </c>
      <c r="J20" s="41">
        <v>0</v>
      </c>
      <c r="K20" s="41">
        <v>0</v>
      </c>
      <c r="L20" s="4"/>
    </row>
    <row r="21" spans="1:12" ht="45" customHeight="1">
      <c r="A21" s="15"/>
      <c r="B21" s="15" t="s">
        <v>33</v>
      </c>
      <c r="C21" s="33"/>
      <c r="D21" s="40">
        <f t="shared" si="0"/>
        <v>4</v>
      </c>
      <c r="E21" s="41">
        <v>0</v>
      </c>
      <c r="F21" s="41">
        <v>2</v>
      </c>
      <c r="G21" s="41">
        <f t="shared" si="1"/>
        <v>2</v>
      </c>
      <c r="H21" s="41">
        <v>1</v>
      </c>
      <c r="I21" s="41">
        <v>0</v>
      </c>
      <c r="J21" s="41">
        <v>0</v>
      </c>
      <c r="K21" s="41">
        <v>1</v>
      </c>
      <c r="L21" s="4"/>
    </row>
    <row r="22" spans="1:12" ht="45" customHeight="1">
      <c r="A22" s="31"/>
      <c r="B22" s="15" t="s">
        <v>34</v>
      </c>
      <c r="C22" s="33"/>
      <c r="D22" s="40">
        <f t="shared" si="0"/>
        <v>9</v>
      </c>
      <c r="E22" s="41">
        <v>0</v>
      </c>
      <c r="F22" s="41">
        <v>8</v>
      </c>
      <c r="G22" s="41">
        <f t="shared" si="1"/>
        <v>1</v>
      </c>
      <c r="H22" s="41">
        <v>0</v>
      </c>
      <c r="I22" s="41">
        <v>1</v>
      </c>
      <c r="J22" s="41">
        <v>0</v>
      </c>
      <c r="K22" s="41">
        <v>0</v>
      </c>
      <c r="L22" s="4"/>
    </row>
    <row r="23" spans="1:12" ht="45" customHeight="1">
      <c r="A23" s="31"/>
      <c r="B23" s="15" t="s">
        <v>35</v>
      </c>
      <c r="C23" s="33"/>
      <c r="D23" s="40">
        <f t="shared" si="0"/>
        <v>5</v>
      </c>
      <c r="E23" s="41">
        <v>0</v>
      </c>
      <c r="F23" s="41">
        <v>2</v>
      </c>
      <c r="G23" s="41">
        <f t="shared" si="1"/>
        <v>3</v>
      </c>
      <c r="H23" s="41">
        <v>3</v>
      </c>
      <c r="I23" s="41">
        <v>0</v>
      </c>
      <c r="J23" s="41">
        <v>0</v>
      </c>
      <c r="K23" s="41">
        <v>0</v>
      </c>
      <c r="L23" s="4"/>
    </row>
    <row r="24" spans="1:12" ht="45" customHeight="1">
      <c r="A24" s="31"/>
      <c r="B24" s="15" t="s">
        <v>22</v>
      </c>
      <c r="C24" s="33"/>
      <c r="D24" s="40">
        <f>SUM(E24:G24)</f>
        <v>8</v>
      </c>
      <c r="E24" s="41">
        <v>0</v>
      </c>
      <c r="F24" s="41">
        <v>6</v>
      </c>
      <c r="G24" s="41">
        <f t="shared" si="1"/>
        <v>2</v>
      </c>
      <c r="H24" s="41">
        <v>1</v>
      </c>
      <c r="I24" s="41">
        <v>1</v>
      </c>
      <c r="J24" s="41">
        <v>0</v>
      </c>
      <c r="K24" s="41">
        <v>0</v>
      </c>
      <c r="L24" s="4"/>
    </row>
    <row r="25" spans="1:12" ht="45" customHeight="1">
      <c r="A25" s="31"/>
      <c r="B25" s="15" t="s">
        <v>23</v>
      </c>
      <c r="C25" s="33"/>
      <c r="D25" s="40">
        <f>SUM(E25:G25)</f>
        <v>11</v>
      </c>
      <c r="E25" s="41">
        <v>0</v>
      </c>
      <c r="F25" s="41">
        <v>11</v>
      </c>
      <c r="G25" s="41">
        <f t="shared" si="1"/>
        <v>0</v>
      </c>
      <c r="H25" s="41">
        <v>0</v>
      </c>
      <c r="I25" s="41">
        <v>0</v>
      </c>
      <c r="J25" s="41">
        <v>0</v>
      </c>
      <c r="K25" s="41">
        <v>0</v>
      </c>
      <c r="L25" s="4"/>
    </row>
    <row r="26" spans="1:12" ht="45" customHeight="1">
      <c r="A26" s="31"/>
      <c r="B26" s="15" t="s">
        <v>24</v>
      </c>
      <c r="C26" s="33"/>
      <c r="D26" s="40">
        <f>SUM(E26:G26)</f>
        <v>8</v>
      </c>
      <c r="E26" s="41">
        <v>0</v>
      </c>
      <c r="F26" s="41">
        <v>7</v>
      </c>
      <c r="G26" s="41">
        <f t="shared" si="1"/>
        <v>1</v>
      </c>
      <c r="H26" s="41">
        <v>0</v>
      </c>
      <c r="I26" s="41">
        <v>0</v>
      </c>
      <c r="J26" s="41">
        <v>0</v>
      </c>
      <c r="K26" s="41">
        <v>1</v>
      </c>
      <c r="L26" s="4"/>
    </row>
    <row r="27" spans="1:12" ht="31.7" customHeight="1">
      <c r="A27" s="27"/>
      <c r="B27" s="27"/>
      <c r="C27" s="28"/>
      <c r="D27" s="40"/>
      <c r="E27" s="41"/>
      <c r="F27" s="41"/>
      <c r="G27" s="41"/>
      <c r="H27" s="41"/>
      <c r="I27" s="41"/>
      <c r="J27" s="41"/>
      <c r="K27" s="41"/>
      <c r="L27" s="4"/>
    </row>
    <row r="28" spans="1:12" ht="45" customHeight="1">
      <c r="A28" s="19"/>
      <c r="B28" s="15" t="s">
        <v>36</v>
      </c>
      <c r="C28" s="35"/>
      <c r="D28" s="40">
        <f>SUM(E28:G28)</f>
        <v>1</v>
      </c>
      <c r="E28" s="41">
        <v>0</v>
      </c>
      <c r="F28" s="41">
        <v>1</v>
      </c>
      <c r="G28" s="41">
        <f>SUM(H28:K28)</f>
        <v>0</v>
      </c>
      <c r="H28" s="41">
        <v>0</v>
      </c>
      <c r="I28" s="41">
        <v>0</v>
      </c>
      <c r="J28" s="41">
        <v>0</v>
      </c>
      <c r="K28" s="41">
        <v>0</v>
      </c>
      <c r="L28" s="4"/>
    </row>
    <row r="29" spans="1:12" ht="45" customHeight="1">
      <c r="A29" s="19"/>
      <c r="B29" s="15" t="s">
        <v>37</v>
      </c>
      <c r="C29" s="35"/>
      <c r="D29" s="40">
        <f>SUM(E29:G29)</f>
        <v>8</v>
      </c>
      <c r="E29" s="41">
        <v>0</v>
      </c>
      <c r="F29" s="41">
        <v>7</v>
      </c>
      <c r="G29" s="41">
        <f>SUM(H29:K29)</f>
        <v>1</v>
      </c>
      <c r="H29" s="41">
        <v>1</v>
      </c>
      <c r="I29" s="41">
        <v>0</v>
      </c>
      <c r="J29" s="41">
        <v>0</v>
      </c>
      <c r="K29" s="41">
        <v>0</v>
      </c>
      <c r="L29" s="4"/>
    </row>
    <row r="30" spans="1:12" ht="45" customHeight="1">
      <c r="A30" s="19"/>
      <c r="B30" s="15" t="s">
        <v>38</v>
      </c>
      <c r="C30" s="35"/>
      <c r="D30" s="40">
        <f>SUM(E30:G30)</f>
        <v>3</v>
      </c>
      <c r="E30" s="41">
        <v>0</v>
      </c>
      <c r="F30" s="41">
        <v>3</v>
      </c>
      <c r="G30" s="41">
        <f>SUM(H30:K30)</f>
        <v>0</v>
      </c>
      <c r="H30" s="41">
        <v>0</v>
      </c>
      <c r="I30" s="41">
        <v>0</v>
      </c>
      <c r="J30" s="41">
        <v>0</v>
      </c>
      <c r="K30" s="41">
        <v>0</v>
      </c>
      <c r="L30" s="4"/>
    </row>
    <row r="31" spans="1:12" ht="45" customHeight="1">
      <c r="A31" s="17"/>
      <c r="B31" s="27" t="s">
        <v>39</v>
      </c>
      <c r="C31" s="18"/>
      <c r="D31" s="42">
        <f>SUM(E31:G31)</f>
        <v>5</v>
      </c>
      <c r="E31" s="43">
        <v>0</v>
      </c>
      <c r="F31" s="43">
        <v>4</v>
      </c>
      <c r="G31" s="43">
        <f>SUM(H31:K31)</f>
        <v>1</v>
      </c>
      <c r="H31" s="43">
        <v>1</v>
      </c>
      <c r="I31" s="43">
        <v>0</v>
      </c>
      <c r="J31" s="43">
        <v>0</v>
      </c>
      <c r="K31" s="43">
        <v>0</v>
      </c>
      <c r="L31" s="4"/>
    </row>
  </sheetData>
  <mergeCells count="3">
    <mergeCell ref="G3:K4"/>
    <mergeCell ref="A5:C5"/>
    <mergeCell ref="J5:J7"/>
  </mergeCells>
  <phoneticPr fontId="4"/>
  <pageMargins left="0.59055118110236227" right="0.78740157480314965" top="0.98425196850393704" bottom="0.94488188976377963" header="0.51181102362204722" footer="0.51181102362204722"/>
  <pageSetup paperSize="9" scale="56" orientation="portrait" r:id="rId1"/>
  <headerFooter alignWithMargins="0"/>
  <ignoredErrors>
    <ignoredError sqref="G1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31"/>
  <sheetViews>
    <sheetView showOutlineSymbols="0" view="pageBreakPreview" zoomScale="60" zoomScaleNormal="60" workbookViewId="0">
      <selection activeCell="B1" sqref="B1"/>
    </sheetView>
  </sheetViews>
  <sheetFormatPr defaultColWidth="10.69921875" defaultRowHeight="27.95" customHeight="1"/>
  <cols>
    <col min="1" max="1" width="1.69921875" style="1" customWidth="1"/>
    <col min="2" max="2" width="13.796875" style="1" customWidth="1"/>
    <col min="3" max="3" width="1.69921875" style="1" customWidth="1"/>
    <col min="4" max="4" width="15.69921875" style="1" customWidth="1"/>
    <col min="5" max="11" width="12.69921875" style="1" customWidth="1"/>
    <col min="12" max="12" width="6.69921875" style="1" customWidth="1"/>
    <col min="13" max="14" width="10.69921875" style="1"/>
    <col min="15" max="15" width="4.69921875" style="1" customWidth="1"/>
    <col min="16" max="16" width="12.69921875" style="1" customWidth="1"/>
    <col min="17" max="17" width="10.69921875" style="1"/>
    <col min="18" max="18" width="6.69921875" style="1" customWidth="1"/>
    <col min="19" max="24" width="10.69921875" style="1"/>
    <col min="25" max="25" width="4.69921875" style="1" customWidth="1"/>
    <col min="26" max="26" width="12.69921875" style="1" customWidth="1"/>
    <col min="27" max="35" width="8.69921875" style="1" customWidth="1"/>
    <col min="36" max="36" width="10.69921875" style="1"/>
    <col min="37" max="37" width="4.69921875" style="1" customWidth="1"/>
    <col min="38" max="38" width="12.69921875" style="1" customWidth="1"/>
    <col min="39" max="41" width="8.69921875" style="1" customWidth="1"/>
    <col min="42" max="48" width="6.69921875" style="1" customWidth="1"/>
    <col min="49" max="49" width="4.69921875" style="1" customWidth="1"/>
    <col min="50" max="50" width="12.69921875" style="1" customWidth="1"/>
    <col min="51" max="58" width="8.69921875" style="1" customWidth="1"/>
    <col min="59" max="16384" width="10.69921875" style="1"/>
  </cols>
  <sheetData>
    <row r="1" spans="1:61" ht="31.5" customHeight="1">
      <c r="B1" s="13" t="s">
        <v>42</v>
      </c>
    </row>
    <row r="2" spans="1:61" ht="31.5" customHeight="1">
      <c r="B2" s="2"/>
      <c r="C2" s="2"/>
      <c r="D2" s="2"/>
      <c r="E2" s="2"/>
      <c r="F2" s="2"/>
      <c r="G2" s="2"/>
      <c r="H2" s="2"/>
      <c r="I2" s="2"/>
      <c r="J2" s="2"/>
      <c r="K2" s="2"/>
      <c r="BH2" s="1" t="s">
        <v>0</v>
      </c>
    </row>
    <row r="3" spans="1:61" ht="31.5" customHeight="1">
      <c r="A3" s="14"/>
      <c r="B3" s="14"/>
      <c r="C3" s="14"/>
      <c r="D3" s="36"/>
      <c r="E3" s="36"/>
      <c r="F3" s="36"/>
      <c r="G3" s="82" t="s">
        <v>80</v>
      </c>
      <c r="H3" s="83"/>
      <c r="I3" s="83"/>
      <c r="J3" s="83"/>
      <c r="K3" s="83"/>
      <c r="BH3" s="1" t="s">
        <v>0</v>
      </c>
    </row>
    <row r="4" spans="1:61" ht="31.5" customHeight="1">
      <c r="A4" s="15"/>
      <c r="B4" s="15" t="s">
        <v>0</v>
      </c>
      <c r="C4" s="15"/>
      <c r="D4" s="20"/>
      <c r="E4" s="20"/>
      <c r="F4" s="20"/>
      <c r="G4" s="84"/>
      <c r="H4" s="85"/>
      <c r="I4" s="85"/>
      <c r="J4" s="85"/>
      <c r="K4" s="85"/>
    </row>
    <row r="5" spans="1:61" ht="31.5" customHeight="1">
      <c r="A5" s="86" t="s">
        <v>1</v>
      </c>
      <c r="B5" s="86"/>
      <c r="C5" s="87"/>
      <c r="D5" s="22" t="s">
        <v>2</v>
      </c>
      <c r="E5" s="22" t="s">
        <v>13</v>
      </c>
      <c r="F5" s="22" t="s">
        <v>14</v>
      </c>
      <c r="G5" s="37"/>
      <c r="H5" s="15"/>
      <c r="I5" s="37"/>
      <c r="J5" s="88" t="s">
        <v>79</v>
      </c>
      <c r="K5" s="15"/>
      <c r="BH5" s="3" t="s">
        <v>0</v>
      </c>
      <c r="BI5" s="1" t="s">
        <v>0</v>
      </c>
    </row>
    <row r="6" spans="1:61" ht="31.5" customHeight="1">
      <c r="A6" s="15"/>
      <c r="B6" s="15"/>
      <c r="C6" s="21"/>
      <c r="D6" s="20"/>
      <c r="E6" s="20"/>
      <c r="F6" s="20"/>
      <c r="G6" s="38" t="s">
        <v>3</v>
      </c>
      <c r="H6" s="19" t="s">
        <v>40</v>
      </c>
      <c r="I6" s="38" t="s">
        <v>41</v>
      </c>
      <c r="J6" s="89"/>
      <c r="K6" s="19" t="s">
        <v>4</v>
      </c>
      <c r="BI6" s="1" t="s">
        <v>0</v>
      </c>
    </row>
    <row r="7" spans="1:61" ht="31.5" customHeight="1">
      <c r="A7" s="15"/>
      <c r="B7" s="15"/>
      <c r="C7" s="21"/>
      <c r="D7" s="23"/>
      <c r="E7" s="23"/>
      <c r="F7" s="23"/>
      <c r="G7" s="39"/>
      <c r="H7" s="16"/>
      <c r="I7" s="39"/>
      <c r="J7" s="90"/>
      <c r="K7" s="16"/>
      <c r="BI7" s="1" t="s">
        <v>0</v>
      </c>
    </row>
    <row r="8" spans="1:61" ht="31.5" customHeight="1">
      <c r="A8" s="14"/>
      <c r="B8" s="14"/>
      <c r="C8" s="44"/>
      <c r="D8" s="20"/>
      <c r="E8" s="15"/>
      <c r="F8" s="15"/>
      <c r="G8" s="15"/>
      <c r="H8" s="15"/>
      <c r="I8" s="15"/>
      <c r="J8" s="15"/>
      <c r="K8" s="15"/>
    </row>
    <row r="9" spans="1:61" ht="39" customHeight="1">
      <c r="A9" s="74"/>
      <c r="B9" s="74" t="s">
        <v>82</v>
      </c>
      <c r="C9" s="75"/>
      <c r="D9" s="40">
        <v>609</v>
      </c>
      <c r="E9" s="41">
        <v>5</v>
      </c>
      <c r="F9" s="41">
        <v>222</v>
      </c>
      <c r="G9" s="41">
        <v>382</v>
      </c>
      <c r="H9" s="41">
        <v>376</v>
      </c>
      <c r="I9" s="41">
        <v>4</v>
      </c>
      <c r="J9" s="41">
        <v>2</v>
      </c>
      <c r="K9" s="41">
        <v>0</v>
      </c>
    </row>
    <row r="10" spans="1:61" ht="22.5" customHeight="1">
      <c r="A10" s="15"/>
      <c r="B10" s="15"/>
      <c r="C10" s="26"/>
      <c r="D10" s="40"/>
      <c r="E10" s="41"/>
      <c r="F10" s="41"/>
      <c r="G10" s="41"/>
      <c r="H10" s="41"/>
      <c r="I10" s="41"/>
      <c r="J10" s="41"/>
      <c r="K10" s="41"/>
    </row>
    <row r="11" spans="1:61" ht="39" customHeight="1">
      <c r="A11" s="74"/>
      <c r="B11" s="74" t="s">
        <v>81</v>
      </c>
      <c r="C11" s="75"/>
      <c r="D11" s="40">
        <f>SUM(E11:G11)</f>
        <v>556</v>
      </c>
      <c r="E11" s="41">
        <f t="shared" ref="E11:K11" si="0">SUM(E13:E31)</f>
        <v>5</v>
      </c>
      <c r="F11" s="41">
        <f t="shared" si="0"/>
        <v>218</v>
      </c>
      <c r="G11" s="41">
        <f>SUM(H11:K11)</f>
        <v>333</v>
      </c>
      <c r="H11" s="41">
        <f t="shared" si="0"/>
        <v>327</v>
      </c>
      <c r="I11" s="41">
        <f t="shared" si="0"/>
        <v>6</v>
      </c>
      <c r="J11" s="41">
        <f t="shared" si="0"/>
        <v>0</v>
      </c>
      <c r="K11" s="41">
        <f t="shared" si="0"/>
        <v>0</v>
      </c>
    </row>
    <row r="12" spans="1:61" ht="31.5" customHeight="1">
      <c r="A12" s="27"/>
      <c r="B12" s="27"/>
      <c r="C12" s="28"/>
      <c r="D12" s="40"/>
      <c r="E12" s="41"/>
      <c r="F12" s="41"/>
      <c r="G12" s="41"/>
      <c r="H12" s="41"/>
      <c r="I12" s="41"/>
      <c r="J12" s="41"/>
      <c r="K12" s="41"/>
    </row>
    <row r="13" spans="1:61" ht="45" customHeight="1">
      <c r="A13" s="29"/>
      <c r="B13" s="14" t="s">
        <v>25</v>
      </c>
      <c r="C13" s="30"/>
      <c r="D13" s="40">
        <f t="shared" ref="D13:D31" si="1">SUM(E13:G13)</f>
        <v>226</v>
      </c>
      <c r="E13" s="41">
        <v>5</v>
      </c>
      <c r="F13" s="41">
        <v>58</v>
      </c>
      <c r="G13" s="41">
        <f t="shared" ref="G13:G31" si="2">SUM(H13:K13)</f>
        <v>163</v>
      </c>
      <c r="H13" s="41">
        <v>163</v>
      </c>
      <c r="I13" s="41">
        <v>0</v>
      </c>
      <c r="J13" s="41">
        <v>0</v>
      </c>
      <c r="K13" s="41">
        <v>0</v>
      </c>
    </row>
    <row r="14" spans="1:61" ht="45" customHeight="1">
      <c r="A14" s="31"/>
      <c r="B14" s="15" t="s">
        <v>26</v>
      </c>
      <c r="C14" s="33"/>
      <c r="D14" s="40">
        <f t="shared" si="1"/>
        <v>54</v>
      </c>
      <c r="E14" s="41">
        <v>0</v>
      </c>
      <c r="F14" s="41">
        <v>23</v>
      </c>
      <c r="G14" s="41">
        <f t="shared" si="2"/>
        <v>31</v>
      </c>
      <c r="H14" s="41">
        <v>31</v>
      </c>
      <c r="I14" s="41">
        <v>0</v>
      </c>
      <c r="J14" s="41">
        <v>0</v>
      </c>
      <c r="K14" s="41">
        <v>0</v>
      </c>
    </row>
    <row r="15" spans="1:61" ht="45" customHeight="1">
      <c r="A15" s="31"/>
      <c r="B15" s="15" t="s">
        <v>27</v>
      </c>
      <c r="C15" s="33"/>
      <c r="D15" s="40">
        <f t="shared" si="1"/>
        <v>37</v>
      </c>
      <c r="E15" s="41">
        <v>0</v>
      </c>
      <c r="F15" s="41">
        <v>18</v>
      </c>
      <c r="G15" s="41">
        <f t="shared" si="2"/>
        <v>19</v>
      </c>
      <c r="H15" s="41">
        <v>19</v>
      </c>
      <c r="I15" s="41">
        <v>0</v>
      </c>
      <c r="J15" s="41">
        <v>0</v>
      </c>
      <c r="K15" s="41">
        <v>0</v>
      </c>
    </row>
    <row r="16" spans="1:61" ht="45" customHeight="1">
      <c r="A16" s="31"/>
      <c r="B16" s="15" t="s">
        <v>28</v>
      </c>
      <c r="C16" s="33"/>
      <c r="D16" s="40">
        <f t="shared" si="1"/>
        <v>33</v>
      </c>
      <c r="E16" s="41">
        <v>0</v>
      </c>
      <c r="F16" s="41">
        <v>0</v>
      </c>
      <c r="G16" s="41">
        <f t="shared" si="2"/>
        <v>33</v>
      </c>
      <c r="H16" s="41">
        <v>33</v>
      </c>
      <c r="I16" s="41">
        <v>0</v>
      </c>
      <c r="J16" s="41">
        <v>0</v>
      </c>
      <c r="K16" s="41">
        <v>0</v>
      </c>
    </row>
    <row r="17" spans="1:11" ht="45" customHeight="1">
      <c r="A17" s="31"/>
      <c r="B17" s="15" t="s">
        <v>29</v>
      </c>
      <c r="C17" s="33"/>
      <c r="D17" s="40">
        <f t="shared" si="1"/>
        <v>43</v>
      </c>
      <c r="E17" s="41">
        <v>0</v>
      </c>
      <c r="F17" s="41">
        <v>23</v>
      </c>
      <c r="G17" s="41">
        <f t="shared" si="2"/>
        <v>20</v>
      </c>
      <c r="H17" s="41">
        <v>20</v>
      </c>
      <c r="I17" s="41">
        <v>0</v>
      </c>
      <c r="J17" s="41">
        <v>0</v>
      </c>
      <c r="K17" s="41">
        <v>0</v>
      </c>
    </row>
    <row r="18" spans="1:11" ht="45" customHeight="1">
      <c r="A18" s="31"/>
      <c r="B18" s="15" t="s">
        <v>30</v>
      </c>
      <c r="C18" s="26"/>
      <c r="D18" s="40">
        <f t="shared" si="1"/>
        <v>15</v>
      </c>
      <c r="E18" s="41">
        <v>0</v>
      </c>
      <c r="F18" s="41">
        <v>3</v>
      </c>
      <c r="G18" s="41">
        <f t="shared" si="2"/>
        <v>12</v>
      </c>
      <c r="H18" s="41">
        <v>12</v>
      </c>
      <c r="I18" s="41">
        <v>0</v>
      </c>
      <c r="J18" s="41">
        <v>0</v>
      </c>
      <c r="K18" s="41">
        <v>0</v>
      </c>
    </row>
    <row r="19" spans="1:11" ht="45" customHeight="1">
      <c r="A19" s="15"/>
      <c r="B19" s="15" t="s">
        <v>31</v>
      </c>
      <c r="C19" s="34"/>
      <c r="D19" s="40">
        <f t="shared" si="1"/>
        <v>15</v>
      </c>
      <c r="E19" s="41">
        <v>0</v>
      </c>
      <c r="F19" s="41">
        <v>0</v>
      </c>
      <c r="G19" s="41">
        <f t="shared" si="2"/>
        <v>15</v>
      </c>
      <c r="H19" s="41">
        <v>15</v>
      </c>
      <c r="I19" s="41">
        <v>0</v>
      </c>
      <c r="J19" s="41">
        <v>0</v>
      </c>
      <c r="K19" s="41">
        <v>0</v>
      </c>
    </row>
    <row r="20" spans="1:11" ht="45" customHeight="1">
      <c r="A20" s="15"/>
      <c r="B20" s="15" t="s">
        <v>32</v>
      </c>
      <c r="C20" s="34"/>
      <c r="D20" s="40">
        <f t="shared" si="1"/>
        <v>8</v>
      </c>
      <c r="E20" s="41">
        <v>0</v>
      </c>
      <c r="F20" s="41">
        <v>4</v>
      </c>
      <c r="G20" s="41">
        <f t="shared" si="2"/>
        <v>4</v>
      </c>
      <c r="H20" s="41">
        <v>4</v>
      </c>
      <c r="I20" s="41">
        <v>0</v>
      </c>
      <c r="J20" s="41">
        <v>0</v>
      </c>
      <c r="K20" s="41">
        <v>0</v>
      </c>
    </row>
    <row r="21" spans="1:11" ht="45" customHeight="1">
      <c r="A21" s="15"/>
      <c r="B21" s="15" t="s">
        <v>33</v>
      </c>
      <c r="C21" s="33"/>
      <c r="D21" s="40">
        <f t="shared" si="1"/>
        <v>9</v>
      </c>
      <c r="E21" s="41">
        <v>0</v>
      </c>
      <c r="F21" s="41">
        <v>9</v>
      </c>
      <c r="G21" s="41">
        <f t="shared" si="2"/>
        <v>0</v>
      </c>
      <c r="H21" s="41">
        <v>0</v>
      </c>
      <c r="I21" s="41">
        <v>0</v>
      </c>
      <c r="J21" s="41">
        <v>0</v>
      </c>
      <c r="K21" s="41">
        <v>0</v>
      </c>
    </row>
    <row r="22" spans="1:11" ht="45" customHeight="1">
      <c r="A22" s="31"/>
      <c r="B22" s="15" t="s">
        <v>34</v>
      </c>
      <c r="C22" s="33"/>
      <c r="D22" s="40">
        <f t="shared" si="1"/>
        <v>19</v>
      </c>
      <c r="E22" s="41">
        <v>0</v>
      </c>
      <c r="F22" s="41">
        <v>16</v>
      </c>
      <c r="G22" s="41">
        <f t="shared" si="2"/>
        <v>3</v>
      </c>
      <c r="H22" s="41">
        <v>0</v>
      </c>
      <c r="I22" s="41">
        <v>3</v>
      </c>
      <c r="J22" s="41">
        <v>0</v>
      </c>
      <c r="K22" s="41">
        <v>0</v>
      </c>
    </row>
    <row r="23" spans="1:11" ht="45" customHeight="1">
      <c r="A23" s="31"/>
      <c r="B23" s="15" t="s">
        <v>35</v>
      </c>
      <c r="C23" s="33"/>
      <c r="D23" s="40">
        <f t="shared" si="1"/>
        <v>21</v>
      </c>
      <c r="E23" s="41">
        <v>0</v>
      </c>
      <c r="F23" s="41">
        <v>4</v>
      </c>
      <c r="G23" s="41">
        <f t="shared" si="2"/>
        <v>17</v>
      </c>
      <c r="H23" s="41">
        <v>17</v>
      </c>
      <c r="I23" s="41">
        <v>0</v>
      </c>
      <c r="J23" s="41">
        <v>0</v>
      </c>
      <c r="K23" s="41">
        <v>0</v>
      </c>
    </row>
    <row r="24" spans="1:11" ht="45" customHeight="1">
      <c r="A24" s="31"/>
      <c r="B24" s="15" t="s">
        <v>22</v>
      </c>
      <c r="C24" s="33"/>
      <c r="D24" s="40">
        <f t="shared" si="1"/>
        <v>15</v>
      </c>
      <c r="E24" s="41">
        <v>0</v>
      </c>
      <c r="F24" s="41">
        <v>7</v>
      </c>
      <c r="G24" s="41">
        <f t="shared" si="2"/>
        <v>8</v>
      </c>
      <c r="H24" s="41">
        <v>5</v>
      </c>
      <c r="I24" s="41">
        <v>3</v>
      </c>
      <c r="J24" s="41">
        <v>0</v>
      </c>
      <c r="K24" s="41">
        <v>0</v>
      </c>
    </row>
    <row r="25" spans="1:11" ht="45" customHeight="1">
      <c r="A25" s="31"/>
      <c r="B25" s="15" t="s">
        <v>23</v>
      </c>
      <c r="C25" s="33"/>
      <c r="D25" s="40">
        <f>SUM(E25:G25)</f>
        <v>19</v>
      </c>
      <c r="E25" s="41">
        <v>0</v>
      </c>
      <c r="F25" s="41">
        <v>19</v>
      </c>
      <c r="G25" s="41">
        <f>SUM(H25:K25)</f>
        <v>0</v>
      </c>
      <c r="H25" s="41">
        <v>0</v>
      </c>
      <c r="I25" s="41">
        <v>0</v>
      </c>
      <c r="J25" s="41">
        <v>0</v>
      </c>
      <c r="K25" s="41">
        <v>0</v>
      </c>
    </row>
    <row r="26" spans="1:11" ht="45" customHeight="1">
      <c r="A26" s="31"/>
      <c r="B26" s="15" t="s">
        <v>24</v>
      </c>
      <c r="C26" s="33"/>
      <c r="D26" s="40">
        <f>SUM(E26:G26)</f>
        <v>15</v>
      </c>
      <c r="E26" s="41">
        <v>0</v>
      </c>
      <c r="F26" s="41">
        <v>15</v>
      </c>
      <c r="G26" s="41">
        <f>SUM(H26:K26)</f>
        <v>0</v>
      </c>
      <c r="H26" s="41">
        <v>0</v>
      </c>
      <c r="I26" s="41">
        <v>0</v>
      </c>
      <c r="J26" s="41">
        <v>0</v>
      </c>
      <c r="K26" s="41">
        <v>0</v>
      </c>
    </row>
    <row r="27" spans="1:11" ht="31.5" customHeight="1">
      <c r="A27" s="46"/>
      <c r="B27" s="46"/>
      <c r="C27" s="47"/>
      <c r="D27" s="40"/>
      <c r="E27" s="41"/>
      <c r="F27" s="41"/>
      <c r="G27" s="41"/>
      <c r="H27" s="41"/>
      <c r="I27" s="41"/>
      <c r="J27" s="41"/>
      <c r="K27" s="41"/>
    </row>
    <row r="28" spans="1:11" ht="45" customHeight="1">
      <c r="A28" s="19"/>
      <c r="B28" s="15" t="s">
        <v>36</v>
      </c>
      <c r="C28" s="35"/>
      <c r="D28" s="41">
        <f t="shared" si="1"/>
        <v>2</v>
      </c>
      <c r="E28" s="41">
        <v>0</v>
      </c>
      <c r="F28" s="41">
        <v>2</v>
      </c>
      <c r="G28" s="41">
        <f t="shared" si="2"/>
        <v>0</v>
      </c>
      <c r="H28" s="41">
        <v>0</v>
      </c>
      <c r="I28" s="41">
        <v>0</v>
      </c>
      <c r="J28" s="41">
        <v>0</v>
      </c>
      <c r="K28" s="41">
        <v>0</v>
      </c>
    </row>
    <row r="29" spans="1:11" ht="45" customHeight="1">
      <c r="A29" s="19"/>
      <c r="B29" s="15" t="s">
        <v>37</v>
      </c>
      <c r="C29" s="35"/>
      <c r="D29" s="41">
        <f t="shared" si="1"/>
        <v>12</v>
      </c>
      <c r="E29" s="41">
        <v>0</v>
      </c>
      <c r="F29" s="41">
        <v>8</v>
      </c>
      <c r="G29" s="41">
        <f t="shared" si="2"/>
        <v>4</v>
      </c>
      <c r="H29" s="41">
        <v>4</v>
      </c>
      <c r="I29" s="41">
        <v>0</v>
      </c>
      <c r="J29" s="41">
        <v>0</v>
      </c>
      <c r="K29" s="41">
        <v>0</v>
      </c>
    </row>
    <row r="30" spans="1:11" ht="45" customHeight="1">
      <c r="A30" s="19"/>
      <c r="B30" s="15" t="s">
        <v>38</v>
      </c>
      <c r="C30" s="35"/>
      <c r="D30" s="41">
        <f t="shared" si="1"/>
        <v>6</v>
      </c>
      <c r="E30" s="41">
        <v>0</v>
      </c>
      <c r="F30" s="41">
        <v>6</v>
      </c>
      <c r="G30" s="41">
        <f t="shared" si="2"/>
        <v>0</v>
      </c>
      <c r="H30" s="41">
        <v>0</v>
      </c>
      <c r="I30" s="41">
        <v>0</v>
      </c>
      <c r="J30" s="41">
        <v>0</v>
      </c>
      <c r="K30" s="41">
        <v>0</v>
      </c>
    </row>
    <row r="31" spans="1:11" ht="45" customHeight="1">
      <c r="A31" s="17"/>
      <c r="B31" s="27" t="s">
        <v>39</v>
      </c>
      <c r="C31" s="18"/>
      <c r="D31" s="42">
        <f t="shared" si="1"/>
        <v>7</v>
      </c>
      <c r="E31" s="43">
        <v>0</v>
      </c>
      <c r="F31" s="43">
        <v>3</v>
      </c>
      <c r="G31" s="43">
        <f t="shared" si="2"/>
        <v>4</v>
      </c>
      <c r="H31" s="43">
        <v>4</v>
      </c>
      <c r="I31" s="43">
        <v>0</v>
      </c>
      <c r="J31" s="43">
        <v>0</v>
      </c>
      <c r="K31" s="43">
        <v>0</v>
      </c>
    </row>
  </sheetData>
  <mergeCells count="3">
    <mergeCell ref="G3:K4"/>
    <mergeCell ref="A5:C5"/>
    <mergeCell ref="J5:J7"/>
  </mergeCells>
  <phoneticPr fontId="4"/>
  <pageMargins left="0.78740157480314965" right="0.59055118110236227" top="0.98425196850393704" bottom="0.94488188976377963" header="0.51181102362204722" footer="0.51181102362204722"/>
  <pageSetup paperSize="9" scale="56" orientation="portrait" r:id="rId1"/>
  <headerFooter alignWithMargins="0"/>
  <ignoredErrors>
    <ignoredError sqref="G1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zoomScale="58" zoomScaleNormal="62" zoomScaleSheetLayoutView="58" zoomScalePageLayoutView="80" workbookViewId="0">
      <selection activeCell="B1" sqref="B1"/>
    </sheetView>
  </sheetViews>
  <sheetFormatPr defaultRowHeight="27.95" customHeight="1"/>
  <cols>
    <col min="1" max="1" width="1.5" style="4" customWidth="1"/>
    <col min="2" max="2" width="13.796875" style="4" customWidth="1"/>
    <col min="3" max="3" width="1.5" style="4" customWidth="1"/>
    <col min="4" max="4" width="10" style="4" customWidth="1"/>
    <col min="5" max="5" width="7.19921875" style="4" customWidth="1"/>
    <col min="6" max="7" width="6.3984375" style="4" customWidth="1"/>
    <col min="8" max="16" width="8.796875" style="4" customWidth="1"/>
    <col min="17" max="17" width="4" style="4" customWidth="1"/>
    <col min="18" max="16384" width="8.796875" style="4"/>
  </cols>
  <sheetData>
    <row r="1" spans="1:16" ht="31.5" customHeight="1">
      <c r="B1" s="13" t="s">
        <v>46</v>
      </c>
    </row>
    <row r="2" spans="1:16" ht="3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6" ht="31.5" customHeight="1">
      <c r="A3" s="14"/>
      <c r="B3" s="14"/>
      <c r="C3" s="14"/>
      <c r="D3" s="91" t="s">
        <v>18</v>
      </c>
      <c r="E3" s="83"/>
      <c r="F3" s="83"/>
      <c r="G3" s="83"/>
      <c r="H3" s="83"/>
      <c r="I3" s="83"/>
      <c r="J3" s="83"/>
      <c r="K3" s="83"/>
      <c r="L3" s="83"/>
      <c r="M3" s="96"/>
      <c r="N3" s="82" t="s">
        <v>66</v>
      </c>
      <c r="O3" s="83"/>
      <c r="P3" s="83"/>
    </row>
    <row r="4" spans="1:16" ht="31.5" customHeight="1">
      <c r="A4" s="15"/>
      <c r="B4" s="15" t="s">
        <v>0</v>
      </c>
      <c r="C4" s="15"/>
      <c r="D4" s="92"/>
      <c r="E4" s="85"/>
      <c r="F4" s="85"/>
      <c r="G4" s="85"/>
      <c r="H4" s="85"/>
      <c r="I4" s="85"/>
      <c r="J4" s="85"/>
      <c r="K4" s="85"/>
      <c r="L4" s="85"/>
      <c r="M4" s="97"/>
      <c r="N4" s="84"/>
      <c r="O4" s="85"/>
      <c r="P4" s="85"/>
    </row>
    <row r="5" spans="1:16" ht="44.45" customHeight="1">
      <c r="A5" s="86" t="s">
        <v>1</v>
      </c>
      <c r="B5" s="86"/>
      <c r="C5" s="87"/>
      <c r="D5" s="91" t="s">
        <v>19</v>
      </c>
      <c r="E5" s="93" t="s">
        <v>15</v>
      </c>
      <c r="F5" s="94"/>
      <c r="G5" s="95"/>
      <c r="H5" s="93" t="s">
        <v>16</v>
      </c>
      <c r="I5" s="94"/>
      <c r="J5" s="95"/>
      <c r="K5" s="93" t="s">
        <v>17</v>
      </c>
      <c r="L5" s="94"/>
      <c r="M5" s="95"/>
      <c r="N5" s="82" t="s">
        <v>19</v>
      </c>
      <c r="O5" s="98" t="s">
        <v>20</v>
      </c>
      <c r="P5" s="83" t="s">
        <v>21</v>
      </c>
    </row>
    <row r="6" spans="1:16" ht="50.1" customHeight="1">
      <c r="A6" s="15"/>
      <c r="B6" s="15"/>
      <c r="C6" s="21"/>
      <c r="D6" s="92"/>
      <c r="E6" s="72" t="s">
        <v>19</v>
      </c>
      <c r="F6" s="22" t="s">
        <v>20</v>
      </c>
      <c r="G6" s="73" t="s">
        <v>21</v>
      </c>
      <c r="H6" s="72" t="s">
        <v>19</v>
      </c>
      <c r="I6" s="22" t="s">
        <v>20</v>
      </c>
      <c r="J6" s="73" t="s">
        <v>21</v>
      </c>
      <c r="K6" s="72" t="s">
        <v>19</v>
      </c>
      <c r="L6" s="22" t="s">
        <v>20</v>
      </c>
      <c r="M6" s="73" t="s">
        <v>21</v>
      </c>
      <c r="N6" s="84"/>
      <c r="O6" s="99"/>
      <c r="P6" s="85"/>
    </row>
    <row r="7" spans="1:16" ht="31.5" customHeight="1">
      <c r="A7" s="14"/>
      <c r="B7" s="14"/>
      <c r="C7" s="44"/>
      <c r="D7" s="7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ht="39" customHeight="1">
      <c r="A8" s="74"/>
      <c r="B8" s="74" t="s">
        <v>82</v>
      </c>
      <c r="C8" s="75"/>
      <c r="D8" s="67">
        <v>12320</v>
      </c>
      <c r="E8" s="66">
        <v>158</v>
      </c>
      <c r="F8" s="66">
        <v>79</v>
      </c>
      <c r="G8" s="66">
        <v>79</v>
      </c>
      <c r="H8" s="66">
        <v>3615</v>
      </c>
      <c r="I8" s="66">
        <v>1853</v>
      </c>
      <c r="J8" s="66">
        <v>1762</v>
      </c>
      <c r="K8" s="66">
        <v>8547</v>
      </c>
      <c r="L8" s="66">
        <v>4328</v>
      </c>
      <c r="M8" s="66">
        <v>4219</v>
      </c>
      <c r="N8" s="66">
        <v>6282</v>
      </c>
      <c r="O8" s="66">
        <v>3194</v>
      </c>
      <c r="P8" s="66">
        <v>3088</v>
      </c>
    </row>
    <row r="9" spans="1:16" ht="22.5" customHeight="1">
      <c r="A9" s="15"/>
      <c r="B9" s="15"/>
      <c r="C9" s="26"/>
      <c r="D9" s="67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 ht="39" customHeight="1">
      <c r="A10" s="74"/>
      <c r="B10" s="74" t="s">
        <v>81</v>
      </c>
      <c r="C10" s="75"/>
      <c r="D10" s="67">
        <f>E10+H10+K10</f>
        <v>10742</v>
      </c>
      <c r="E10" s="66">
        <f>SUM(F10:G10)</f>
        <v>156</v>
      </c>
      <c r="F10" s="66">
        <f t="shared" ref="F10:P10" si="0">SUM(F12:F30)</f>
        <v>72</v>
      </c>
      <c r="G10" s="66">
        <f t="shared" si="0"/>
        <v>84</v>
      </c>
      <c r="H10" s="66">
        <f>SUM(I10:J10)</f>
        <v>3324</v>
      </c>
      <c r="I10" s="66">
        <f t="shared" si="0"/>
        <v>1697</v>
      </c>
      <c r="J10" s="66">
        <f t="shared" si="0"/>
        <v>1627</v>
      </c>
      <c r="K10" s="66">
        <f>SUM(L10:M10)</f>
        <v>7262</v>
      </c>
      <c r="L10" s="66">
        <f>SUM(L12:L30)</f>
        <v>3715</v>
      </c>
      <c r="M10" s="66">
        <f>SUM(M12:M30)</f>
        <v>3547</v>
      </c>
      <c r="N10" s="66">
        <f>SUM(O10:P10)</f>
        <v>6205</v>
      </c>
      <c r="O10" s="66">
        <f t="shared" si="0"/>
        <v>3188</v>
      </c>
      <c r="P10" s="66">
        <f t="shared" si="0"/>
        <v>3017</v>
      </c>
    </row>
    <row r="11" spans="1:16" ht="31.5" customHeight="1">
      <c r="A11" s="27"/>
      <c r="B11" s="27"/>
      <c r="C11" s="28"/>
      <c r="D11" s="67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</row>
    <row r="12" spans="1:16" ht="45" customHeight="1">
      <c r="A12" s="29"/>
      <c r="B12" s="14" t="s">
        <v>25</v>
      </c>
      <c r="C12" s="30"/>
      <c r="D12" s="67">
        <f>+E12+H12+K12</f>
        <v>5118</v>
      </c>
      <c r="E12" s="66">
        <f>F12+G12</f>
        <v>156</v>
      </c>
      <c r="F12" s="66">
        <v>72</v>
      </c>
      <c r="G12" s="66">
        <v>84</v>
      </c>
      <c r="H12" s="66">
        <f t="shared" ref="H12:H25" si="1">SUM(I12:J12)</f>
        <v>950</v>
      </c>
      <c r="I12" s="66">
        <v>461</v>
      </c>
      <c r="J12" s="66">
        <v>489</v>
      </c>
      <c r="K12" s="66">
        <f t="shared" ref="K12:K25" si="2">SUM(L12:M12)</f>
        <v>4012</v>
      </c>
      <c r="L12" s="66">
        <v>2031</v>
      </c>
      <c r="M12" s="66">
        <v>1981</v>
      </c>
      <c r="N12" s="66">
        <f t="shared" ref="N12:N25" si="3">SUM(O12:P12)</f>
        <v>2924</v>
      </c>
      <c r="O12" s="66">
        <v>1521</v>
      </c>
      <c r="P12" s="66">
        <v>1403</v>
      </c>
    </row>
    <row r="13" spans="1:16" ht="45" customHeight="1">
      <c r="A13" s="31"/>
      <c r="B13" s="15" t="s">
        <v>26</v>
      </c>
      <c r="C13" s="33"/>
      <c r="D13" s="67">
        <f t="shared" ref="D13:D30" si="4">+E13+H13+K13</f>
        <v>1059</v>
      </c>
      <c r="E13" s="66">
        <f t="shared" ref="E13:E25" si="5">F13+G13</f>
        <v>0</v>
      </c>
      <c r="F13" s="66">
        <v>0</v>
      </c>
      <c r="G13" s="66">
        <v>0</v>
      </c>
      <c r="H13" s="66">
        <f t="shared" si="1"/>
        <v>470</v>
      </c>
      <c r="I13" s="66">
        <v>241</v>
      </c>
      <c r="J13" s="66">
        <v>229</v>
      </c>
      <c r="K13" s="66">
        <f t="shared" si="2"/>
        <v>589</v>
      </c>
      <c r="L13" s="66">
        <v>282</v>
      </c>
      <c r="M13" s="66">
        <v>307</v>
      </c>
      <c r="N13" s="66">
        <f t="shared" si="3"/>
        <v>737</v>
      </c>
      <c r="O13" s="66">
        <v>375</v>
      </c>
      <c r="P13" s="66">
        <v>362</v>
      </c>
    </row>
    <row r="14" spans="1:16" ht="45" customHeight="1">
      <c r="A14" s="31"/>
      <c r="B14" s="15" t="s">
        <v>27</v>
      </c>
      <c r="C14" s="33"/>
      <c r="D14" s="67">
        <f t="shared" si="4"/>
        <v>888</v>
      </c>
      <c r="E14" s="66">
        <f t="shared" si="5"/>
        <v>0</v>
      </c>
      <c r="F14" s="66">
        <v>0</v>
      </c>
      <c r="G14" s="66">
        <v>0</v>
      </c>
      <c r="H14" s="66">
        <f t="shared" si="1"/>
        <v>334</v>
      </c>
      <c r="I14" s="66">
        <v>167</v>
      </c>
      <c r="J14" s="66">
        <v>167</v>
      </c>
      <c r="K14" s="66">
        <f t="shared" si="2"/>
        <v>554</v>
      </c>
      <c r="L14" s="66">
        <v>293</v>
      </c>
      <c r="M14" s="66">
        <v>261</v>
      </c>
      <c r="N14" s="66">
        <f t="shared" si="3"/>
        <v>504</v>
      </c>
      <c r="O14" s="66">
        <v>264</v>
      </c>
      <c r="P14" s="66">
        <v>240</v>
      </c>
    </row>
    <row r="15" spans="1:16" ht="45" customHeight="1">
      <c r="A15" s="31"/>
      <c r="B15" s="15" t="s">
        <v>28</v>
      </c>
      <c r="C15" s="33"/>
      <c r="D15" s="67">
        <f t="shared" si="4"/>
        <v>601</v>
      </c>
      <c r="E15" s="66">
        <f t="shared" si="5"/>
        <v>0</v>
      </c>
      <c r="F15" s="66">
        <v>0</v>
      </c>
      <c r="G15" s="66">
        <v>0</v>
      </c>
      <c r="H15" s="66">
        <f t="shared" si="1"/>
        <v>0</v>
      </c>
      <c r="I15" s="66">
        <v>0</v>
      </c>
      <c r="J15" s="66">
        <v>0</v>
      </c>
      <c r="K15" s="66">
        <f t="shared" si="2"/>
        <v>601</v>
      </c>
      <c r="L15" s="66">
        <v>332</v>
      </c>
      <c r="M15" s="66">
        <v>269</v>
      </c>
      <c r="N15" s="66">
        <f t="shared" si="3"/>
        <v>263</v>
      </c>
      <c r="O15" s="66">
        <v>123</v>
      </c>
      <c r="P15" s="66">
        <v>140</v>
      </c>
    </row>
    <row r="16" spans="1:16" ht="45" customHeight="1">
      <c r="A16" s="31"/>
      <c r="B16" s="15" t="s">
        <v>29</v>
      </c>
      <c r="C16" s="33"/>
      <c r="D16" s="67">
        <f t="shared" si="4"/>
        <v>802</v>
      </c>
      <c r="E16" s="66">
        <f t="shared" si="5"/>
        <v>0</v>
      </c>
      <c r="F16" s="66">
        <v>0</v>
      </c>
      <c r="G16" s="66">
        <v>0</v>
      </c>
      <c r="H16" s="66">
        <f t="shared" si="1"/>
        <v>359</v>
      </c>
      <c r="I16" s="66">
        <v>185</v>
      </c>
      <c r="J16" s="66">
        <v>174</v>
      </c>
      <c r="K16" s="66">
        <f t="shared" si="2"/>
        <v>443</v>
      </c>
      <c r="L16" s="66">
        <v>237</v>
      </c>
      <c r="M16" s="66">
        <v>206</v>
      </c>
      <c r="N16" s="66">
        <f t="shared" si="3"/>
        <v>515</v>
      </c>
      <c r="O16" s="66">
        <v>265</v>
      </c>
      <c r="P16" s="66">
        <v>250</v>
      </c>
    </row>
    <row r="17" spans="1:16" ht="45" customHeight="1">
      <c r="A17" s="31"/>
      <c r="B17" s="15" t="s">
        <v>30</v>
      </c>
      <c r="C17" s="26"/>
      <c r="D17" s="67">
        <f t="shared" si="4"/>
        <v>293</v>
      </c>
      <c r="E17" s="66">
        <f t="shared" si="5"/>
        <v>0</v>
      </c>
      <c r="F17" s="66">
        <v>0</v>
      </c>
      <c r="G17" s="66">
        <v>0</v>
      </c>
      <c r="H17" s="66">
        <f t="shared" si="1"/>
        <v>42</v>
      </c>
      <c r="I17" s="66">
        <v>21</v>
      </c>
      <c r="J17" s="66">
        <v>21</v>
      </c>
      <c r="K17" s="66">
        <f t="shared" si="2"/>
        <v>251</v>
      </c>
      <c r="L17" s="66">
        <v>138</v>
      </c>
      <c r="M17" s="66">
        <v>113</v>
      </c>
      <c r="N17" s="66">
        <f t="shared" si="3"/>
        <v>147</v>
      </c>
      <c r="O17" s="66">
        <v>69</v>
      </c>
      <c r="P17" s="66">
        <v>78</v>
      </c>
    </row>
    <row r="18" spans="1:16" ht="45" customHeight="1">
      <c r="A18" s="15"/>
      <c r="B18" s="15" t="s">
        <v>31</v>
      </c>
      <c r="C18" s="34"/>
      <c r="D18" s="67">
        <f t="shared" si="4"/>
        <v>187</v>
      </c>
      <c r="E18" s="66">
        <f t="shared" si="5"/>
        <v>0</v>
      </c>
      <c r="F18" s="66">
        <v>0</v>
      </c>
      <c r="G18" s="66">
        <v>0</v>
      </c>
      <c r="H18" s="66">
        <f t="shared" si="1"/>
        <v>0</v>
      </c>
      <c r="I18" s="66">
        <v>0</v>
      </c>
      <c r="J18" s="66">
        <v>0</v>
      </c>
      <c r="K18" s="66">
        <f t="shared" si="2"/>
        <v>187</v>
      </c>
      <c r="L18" s="66">
        <v>94</v>
      </c>
      <c r="M18" s="66">
        <v>93</v>
      </c>
      <c r="N18" s="66">
        <f t="shared" si="3"/>
        <v>61</v>
      </c>
      <c r="O18" s="66">
        <v>29</v>
      </c>
      <c r="P18" s="66">
        <v>32</v>
      </c>
    </row>
    <row r="19" spans="1:16" ht="45" customHeight="1">
      <c r="A19" s="15"/>
      <c r="B19" s="15" t="s">
        <v>32</v>
      </c>
      <c r="C19" s="34"/>
      <c r="D19" s="67">
        <f t="shared" si="4"/>
        <v>121</v>
      </c>
      <c r="E19" s="66">
        <f t="shared" si="5"/>
        <v>0</v>
      </c>
      <c r="F19" s="66">
        <v>0</v>
      </c>
      <c r="G19" s="66">
        <v>0</v>
      </c>
      <c r="H19" s="66">
        <f t="shared" si="1"/>
        <v>65</v>
      </c>
      <c r="I19" s="66">
        <v>39</v>
      </c>
      <c r="J19" s="66">
        <v>26</v>
      </c>
      <c r="K19" s="66">
        <f t="shared" si="2"/>
        <v>56</v>
      </c>
      <c r="L19" s="66">
        <v>26</v>
      </c>
      <c r="M19" s="66">
        <v>30</v>
      </c>
      <c r="N19" s="66">
        <f t="shared" si="3"/>
        <v>79</v>
      </c>
      <c r="O19" s="66">
        <v>38</v>
      </c>
      <c r="P19" s="66">
        <v>41</v>
      </c>
    </row>
    <row r="20" spans="1:16" ht="45" customHeight="1">
      <c r="A20" s="15"/>
      <c r="B20" s="15" t="s">
        <v>33</v>
      </c>
      <c r="C20" s="33"/>
      <c r="D20" s="67">
        <f t="shared" si="4"/>
        <v>158</v>
      </c>
      <c r="E20" s="66">
        <f t="shared" si="5"/>
        <v>0</v>
      </c>
      <c r="F20" s="66">
        <v>0</v>
      </c>
      <c r="G20" s="66">
        <v>0</v>
      </c>
      <c r="H20" s="66">
        <f t="shared" si="1"/>
        <v>158</v>
      </c>
      <c r="I20" s="66">
        <v>88</v>
      </c>
      <c r="J20" s="66">
        <v>70</v>
      </c>
      <c r="K20" s="66">
        <f t="shared" si="2"/>
        <v>0</v>
      </c>
      <c r="L20" s="66">
        <v>0</v>
      </c>
      <c r="M20" s="66">
        <v>0</v>
      </c>
      <c r="N20" s="66">
        <f t="shared" si="3"/>
        <v>65</v>
      </c>
      <c r="O20" s="66">
        <v>41</v>
      </c>
      <c r="P20" s="66">
        <v>24</v>
      </c>
    </row>
    <row r="21" spans="1:16" ht="45" customHeight="1">
      <c r="A21" s="31"/>
      <c r="B21" s="15" t="s">
        <v>34</v>
      </c>
      <c r="C21" s="33"/>
      <c r="D21" s="67">
        <f t="shared" si="4"/>
        <v>148</v>
      </c>
      <c r="E21" s="66">
        <f t="shared" si="5"/>
        <v>0</v>
      </c>
      <c r="F21" s="66">
        <v>0</v>
      </c>
      <c r="G21" s="66">
        <v>0</v>
      </c>
      <c r="H21" s="66">
        <f t="shared" si="1"/>
        <v>136</v>
      </c>
      <c r="I21" s="66">
        <v>80</v>
      </c>
      <c r="J21" s="66">
        <v>56</v>
      </c>
      <c r="K21" s="66">
        <f t="shared" si="2"/>
        <v>12</v>
      </c>
      <c r="L21" s="66">
        <v>6</v>
      </c>
      <c r="M21" s="66">
        <v>6</v>
      </c>
      <c r="N21" s="66">
        <f t="shared" si="3"/>
        <v>119</v>
      </c>
      <c r="O21" s="66">
        <v>62</v>
      </c>
      <c r="P21" s="66">
        <v>57</v>
      </c>
    </row>
    <row r="22" spans="1:16" ht="45" customHeight="1">
      <c r="A22" s="31"/>
      <c r="B22" s="15" t="s">
        <v>35</v>
      </c>
      <c r="C22" s="33"/>
      <c r="D22" s="67">
        <f t="shared" si="4"/>
        <v>359</v>
      </c>
      <c r="E22" s="66">
        <f t="shared" si="5"/>
        <v>0</v>
      </c>
      <c r="F22" s="66">
        <v>0</v>
      </c>
      <c r="G22" s="66">
        <v>0</v>
      </c>
      <c r="H22" s="66">
        <f t="shared" si="1"/>
        <v>18</v>
      </c>
      <c r="I22" s="66">
        <v>11</v>
      </c>
      <c r="J22" s="66">
        <v>7</v>
      </c>
      <c r="K22" s="66">
        <f t="shared" si="2"/>
        <v>341</v>
      </c>
      <c r="L22" s="66">
        <v>165</v>
      </c>
      <c r="M22" s="66">
        <v>176</v>
      </c>
      <c r="N22" s="66">
        <f t="shared" si="3"/>
        <v>133</v>
      </c>
      <c r="O22" s="66">
        <v>65</v>
      </c>
      <c r="P22" s="66">
        <v>68</v>
      </c>
    </row>
    <row r="23" spans="1:16" ht="45" customHeight="1">
      <c r="A23" s="31"/>
      <c r="B23" s="15" t="s">
        <v>22</v>
      </c>
      <c r="C23" s="33"/>
      <c r="D23" s="67">
        <f t="shared" si="4"/>
        <v>173</v>
      </c>
      <c r="E23" s="66">
        <f t="shared" si="5"/>
        <v>0</v>
      </c>
      <c r="F23" s="66">
        <v>0</v>
      </c>
      <c r="G23" s="66">
        <v>0</v>
      </c>
      <c r="H23" s="66">
        <f t="shared" si="1"/>
        <v>93</v>
      </c>
      <c r="I23" s="66">
        <v>47</v>
      </c>
      <c r="J23" s="66">
        <v>46</v>
      </c>
      <c r="K23" s="66">
        <f t="shared" si="2"/>
        <v>80</v>
      </c>
      <c r="L23" s="66">
        <v>38</v>
      </c>
      <c r="M23" s="66">
        <v>42</v>
      </c>
      <c r="N23" s="66">
        <f t="shared" si="3"/>
        <v>108</v>
      </c>
      <c r="O23" s="66">
        <v>64</v>
      </c>
      <c r="P23" s="66">
        <v>44</v>
      </c>
    </row>
    <row r="24" spans="1:16" ht="45" customHeight="1">
      <c r="A24" s="31"/>
      <c r="B24" s="15" t="s">
        <v>23</v>
      </c>
      <c r="C24" s="33"/>
      <c r="D24" s="67">
        <f t="shared" si="4"/>
        <v>285</v>
      </c>
      <c r="E24" s="66">
        <f t="shared" si="5"/>
        <v>0</v>
      </c>
      <c r="F24" s="66">
        <v>0</v>
      </c>
      <c r="G24" s="66">
        <v>0</v>
      </c>
      <c r="H24" s="66">
        <f t="shared" si="1"/>
        <v>285</v>
      </c>
      <c r="I24" s="66">
        <v>142</v>
      </c>
      <c r="J24" s="66">
        <v>143</v>
      </c>
      <c r="K24" s="66">
        <f t="shared" si="2"/>
        <v>0</v>
      </c>
      <c r="L24" s="66">
        <v>0</v>
      </c>
      <c r="M24" s="66">
        <v>0</v>
      </c>
      <c r="N24" s="66">
        <f t="shared" si="3"/>
        <v>135</v>
      </c>
      <c r="O24" s="66">
        <v>70</v>
      </c>
      <c r="P24" s="66">
        <v>65</v>
      </c>
    </row>
    <row r="25" spans="1:16" ht="45" customHeight="1">
      <c r="A25" s="31"/>
      <c r="B25" s="15" t="s">
        <v>24</v>
      </c>
      <c r="C25" s="33"/>
      <c r="D25" s="67">
        <f t="shared" si="4"/>
        <v>126</v>
      </c>
      <c r="E25" s="66">
        <f t="shared" si="5"/>
        <v>0</v>
      </c>
      <c r="F25" s="66">
        <v>0</v>
      </c>
      <c r="G25" s="66">
        <v>0</v>
      </c>
      <c r="H25" s="66">
        <f t="shared" si="1"/>
        <v>126</v>
      </c>
      <c r="I25" s="66">
        <v>62</v>
      </c>
      <c r="J25" s="66">
        <v>64</v>
      </c>
      <c r="K25" s="66">
        <f t="shared" si="2"/>
        <v>0</v>
      </c>
      <c r="L25" s="66">
        <v>0</v>
      </c>
      <c r="M25" s="66">
        <v>0</v>
      </c>
      <c r="N25" s="66">
        <f t="shared" si="3"/>
        <v>89</v>
      </c>
      <c r="O25" s="66">
        <v>37</v>
      </c>
      <c r="P25" s="66">
        <v>52</v>
      </c>
    </row>
    <row r="26" spans="1:16" ht="31.5" customHeight="1">
      <c r="A26" s="46"/>
      <c r="B26" s="46"/>
      <c r="C26" s="47"/>
      <c r="D26" s="67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16" ht="45" customHeight="1">
      <c r="A27" s="19"/>
      <c r="B27" s="15" t="s">
        <v>36</v>
      </c>
      <c r="C27" s="35"/>
      <c r="D27" s="67">
        <f t="shared" si="4"/>
        <v>16</v>
      </c>
      <c r="E27" s="66">
        <f>F27+G27</f>
        <v>0</v>
      </c>
      <c r="F27" s="66">
        <v>0</v>
      </c>
      <c r="G27" s="66">
        <v>0</v>
      </c>
      <c r="H27" s="66">
        <f>SUM(I27:J27)</f>
        <v>16</v>
      </c>
      <c r="I27" s="66">
        <v>9</v>
      </c>
      <c r="J27" s="66">
        <v>7</v>
      </c>
      <c r="K27" s="66">
        <f>SUM(L27:M27)</f>
        <v>0</v>
      </c>
      <c r="L27" s="66">
        <v>0</v>
      </c>
      <c r="M27" s="66">
        <v>0</v>
      </c>
      <c r="N27" s="66">
        <f>SUM(O27:P27)</f>
        <v>18</v>
      </c>
      <c r="O27" s="66">
        <v>9</v>
      </c>
      <c r="P27" s="66">
        <v>9</v>
      </c>
    </row>
    <row r="28" spans="1:16" ht="45" customHeight="1">
      <c r="A28" s="19"/>
      <c r="B28" s="15" t="s">
        <v>37</v>
      </c>
      <c r="C28" s="35"/>
      <c r="D28" s="67">
        <f t="shared" si="4"/>
        <v>239</v>
      </c>
      <c r="E28" s="66">
        <f>F28+G28</f>
        <v>0</v>
      </c>
      <c r="F28" s="66">
        <v>0</v>
      </c>
      <c r="G28" s="66">
        <v>0</v>
      </c>
      <c r="H28" s="66">
        <f>SUM(I28:J28)</f>
        <v>165</v>
      </c>
      <c r="I28" s="66">
        <v>89</v>
      </c>
      <c r="J28" s="66">
        <v>76</v>
      </c>
      <c r="K28" s="66">
        <f>SUM(L28:M28)</f>
        <v>74</v>
      </c>
      <c r="L28" s="66">
        <v>36</v>
      </c>
      <c r="M28" s="66">
        <v>38</v>
      </c>
      <c r="N28" s="66">
        <f>SUM(O28:P28)</f>
        <v>177</v>
      </c>
      <c r="O28" s="66">
        <v>87</v>
      </c>
      <c r="P28" s="66">
        <v>90</v>
      </c>
    </row>
    <row r="29" spans="1:16" ht="45" customHeight="1">
      <c r="A29" s="19"/>
      <c r="B29" s="15" t="s">
        <v>38</v>
      </c>
      <c r="C29" s="35"/>
      <c r="D29" s="67">
        <f t="shared" si="4"/>
        <v>59</v>
      </c>
      <c r="E29" s="66">
        <f>F29+G29</f>
        <v>0</v>
      </c>
      <c r="F29" s="66">
        <v>0</v>
      </c>
      <c r="G29" s="66">
        <v>0</v>
      </c>
      <c r="H29" s="66">
        <f>SUM(I29:J29)</f>
        <v>59</v>
      </c>
      <c r="I29" s="66">
        <v>28</v>
      </c>
      <c r="J29" s="66">
        <v>31</v>
      </c>
      <c r="K29" s="66">
        <f>SUM(L29:M29)</f>
        <v>0</v>
      </c>
      <c r="L29" s="66">
        <v>0</v>
      </c>
      <c r="M29" s="66">
        <v>0</v>
      </c>
      <c r="N29" s="66">
        <f>SUM(O29:P29)</f>
        <v>47</v>
      </c>
      <c r="O29" s="66">
        <v>22</v>
      </c>
      <c r="P29" s="66">
        <v>25</v>
      </c>
    </row>
    <row r="30" spans="1:16" ht="45" customHeight="1">
      <c r="A30" s="17"/>
      <c r="B30" s="27" t="s">
        <v>39</v>
      </c>
      <c r="C30" s="18"/>
      <c r="D30" s="69">
        <f t="shared" si="4"/>
        <v>110</v>
      </c>
      <c r="E30" s="70">
        <f>F30+G30</f>
        <v>0</v>
      </c>
      <c r="F30" s="70">
        <v>0</v>
      </c>
      <c r="G30" s="70">
        <v>0</v>
      </c>
      <c r="H30" s="70">
        <f>SUM(I30:J30)</f>
        <v>48</v>
      </c>
      <c r="I30" s="70">
        <v>27</v>
      </c>
      <c r="J30" s="70">
        <v>21</v>
      </c>
      <c r="K30" s="70">
        <f>SUM(L30:M30)</f>
        <v>62</v>
      </c>
      <c r="L30" s="70">
        <v>37</v>
      </c>
      <c r="M30" s="70">
        <v>25</v>
      </c>
      <c r="N30" s="70">
        <f>SUM(O30:P30)</f>
        <v>84</v>
      </c>
      <c r="O30" s="70">
        <v>47</v>
      </c>
      <c r="P30" s="70">
        <v>37</v>
      </c>
    </row>
  </sheetData>
  <mergeCells count="10">
    <mergeCell ref="P5:P6"/>
    <mergeCell ref="D5:D6"/>
    <mergeCell ref="N3:P4"/>
    <mergeCell ref="A5:C5"/>
    <mergeCell ref="E5:G5"/>
    <mergeCell ref="H5:J5"/>
    <mergeCell ref="D3:M4"/>
    <mergeCell ref="N5:N6"/>
    <mergeCell ref="O5:O6"/>
    <mergeCell ref="K5:M5"/>
  </mergeCells>
  <phoneticPr fontId="1"/>
  <printOptions gridLinesSet="0"/>
  <pageMargins left="0.55118110236220474" right="0.78740157480314965" top="0.98425196850393704" bottom="0.94488188976377963" header="0.51181102362204722" footer="0.51181102362204722"/>
  <pageSetup paperSize="9" scale="55" orientation="portrait" r:id="rId1"/>
  <headerFooter alignWithMargins="0"/>
  <rowBreaks count="1" manualBreakCount="1">
    <brk id="30" max="16383" man="1"/>
  </rowBreaks>
  <ignoredErrors>
    <ignoredError sqref="H10 K10 N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"/>
  <sheetViews>
    <sheetView view="pageBreakPreview" zoomScale="60" zoomScaleNormal="62" zoomScalePageLayoutView="57" workbookViewId="0">
      <selection activeCell="B1" sqref="B1"/>
    </sheetView>
  </sheetViews>
  <sheetFormatPr defaultRowHeight="27.95" customHeight="1"/>
  <cols>
    <col min="1" max="1" width="1.69921875" style="4" customWidth="1"/>
    <col min="2" max="2" width="13.796875" style="4" customWidth="1"/>
    <col min="3" max="3" width="1.69921875" style="4" customWidth="1"/>
    <col min="4" max="4" width="10" style="4" customWidth="1"/>
    <col min="5" max="15" width="8.796875" style="4" customWidth="1"/>
    <col min="16" max="16384" width="8.796875" style="4"/>
  </cols>
  <sheetData>
    <row r="1" spans="1:16" ht="31.5" customHeight="1">
      <c r="A1" s="9"/>
      <c r="B1" s="13" t="s">
        <v>45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6" ht="3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1:16" ht="31.5" customHeight="1">
      <c r="A3" s="14"/>
      <c r="B3" s="14"/>
      <c r="C3" s="14"/>
      <c r="D3" s="91" t="s">
        <v>78</v>
      </c>
      <c r="E3" s="83"/>
      <c r="F3" s="83"/>
      <c r="G3" s="82" t="s">
        <v>5</v>
      </c>
      <c r="H3" s="83"/>
      <c r="I3" s="96"/>
      <c r="J3" s="82" t="s">
        <v>6</v>
      </c>
      <c r="K3" s="83"/>
      <c r="L3" s="96"/>
      <c r="M3" s="82" t="s">
        <v>7</v>
      </c>
      <c r="N3" s="83"/>
      <c r="O3" s="83"/>
    </row>
    <row r="4" spans="1:16" ht="31.5" customHeight="1">
      <c r="A4" s="15"/>
      <c r="B4" s="15" t="s">
        <v>0</v>
      </c>
      <c r="C4" s="15"/>
      <c r="D4" s="100"/>
      <c r="E4" s="101"/>
      <c r="F4" s="101"/>
      <c r="G4" s="84"/>
      <c r="H4" s="85"/>
      <c r="I4" s="97"/>
      <c r="J4" s="84"/>
      <c r="K4" s="85"/>
      <c r="L4" s="97"/>
      <c r="M4" s="84"/>
      <c r="N4" s="85"/>
      <c r="O4" s="85"/>
    </row>
    <row r="5" spans="1:16" ht="31.5" customHeight="1">
      <c r="A5" s="86" t="s">
        <v>1</v>
      </c>
      <c r="B5" s="86"/>
      <c r="C5" s="87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ht="31.5" customHeight="1">
      <c r="A6" s="15"/>
      <c r="B6" s="15"/>
      <c r="C6" s="21"/>
      <c r="D6" s="22" t="s">
        <v>3</v>
      </c>
      <c r="E6" s="22" t="s">
        <v>8</v>
      </c>
      <c r="F6" s="22" t="s">
        <v>9</v>
      </c>
      <c r="G6" s="22" t="s">
        <v>3</v>
      </c>
      <c r="H6" s="22" t="s">
        <v>8</v>
      </c>
      <c r="I6" s="22" t="s">
        <v>9</v>
      </c>
      <c r="J6" s="22" t="s">
        <v>3</v>
      </c>
      <c r="K6" s="22" t="s">
        <v>8</v>
      </c>
      <c r="L6" s="22" t="s">
        <v>9</v>
      </c>
      <c r="M6" s="22" t="s">
        <v>3</v>
      </c>
      <c r="N6" s="22" t="s">
        <v>8</v>
      </c>
      <c r="O6" s="22" t="s">
        <v>9</v>
      </c>
    </row>
    <row r="7" spans="1:16" ht="31.5" customHeight="1">
      <c r="A7" s="15"/>
      <c r="B7" s="15"/>
      <c r="C7" s="21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</row>
    <row r="8" spans="1:16" ht="31.5" customHeight="1">
      <c r="A8" s="11"/>
      <c r="B8" s="11"/>
      <c r="C8" s="12"/>
      <c r="D8" s="7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6" ht="39" customHeight="1">
      <c r="A9" s="74"/>
      <c r="B9" s="74" t="s">
        <v>82</v>
      </c>
      <c r="C9" s="77"/>
      <c r="D9" s="78">
        <v>12320</v>
      </c>
      <c r="E9" s="78">
        <v>6260</v>
      </c>
      <c r="F9" s="78">
        <v>6060</v>
      </c>
      <c r="G9" s="78">
        <v>2617</v>
      </c>
      <c r="H9" s="78">
        <v>1337</v>
      </c>
      <c r="I9" s="78">
        <v>1280</v>
      </c>
      <c r="J9" s="78">
        <v>3820</v>
      </c>
      <c r="K9" s="78">
        <v>1917</v>
      </c>
      <c r="L9" s="78">
        <v>1903</v>
      </c>
      <c r="M9" s="78">
        <v>5883</v>
      </c>
      <c r="N9" s="78">
        <v>3006</v>
      </c>
      <c r="O9" s="78">
        <v>2877</v>
      </c>
      <c r="P9" s="1"/>
    </row>
    <row r="10" spans="1:16" ht="22.5" customHeight="1">
      <c r="A10" s="15"/>
      <c r="B10" s="15"/>
      <c r="C10" s="26"/>
      <c r="D10" s="79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"/>
    </row>
    <row r="11" spans="1:16" ht="39" customHeight="1">
      <c r="A11" s="74"/>
      <c r="B11" s="74" t="s">
        <v>81</v>
      </c>
      <c r="C11" s="75"/>
      <c r="D11" s="79">
        <f>SUM(E11:F11)</f>
        <v>10742</v>
      </c>
      <c r="E11" s="78">
        <f>H11+K11+N11</f>
        <v>5484</v>
      </c>
      <c r="F11" s="78">
        <f>I11+L11+O11</f>
        <v>5258</v>
      </c>
      <c r="G11" s="78">
        <f>SUM(H11:I11)</f>
        <v>2277</v>
      </c>
      <c r="H11" s="78">
        <f t="shared" ref="H11:O11" si="0">SUM(H17:H35)</f>
        <v>1152</v>
      </c>
      <c r="I11" s="78">
        <f t="shared" si="0"/>
        <v>1125</v>
      </c>
      <c r="J11" s="78">
        <f>SUM(K11:L11)</f>
        <v>3256</v>
      </c>
      <c r="K11" s="78">
        <f t="shared" si="0"/>
        <v>1678</v>
      </c>
      <c r="L11" s="78">
        <f t="shared" si="0"/>
        <v>1578</v>
      </c>
      <c r="M11" s="78">
        <f>SUM(N11:O11)</f>
        <v>5209</v>
      </c>
      <c r="N11" s="78">
        <f t="shared" si="0"/>
        <v>2654</v>
      </c>
      <c r="O11" s="78">
        <f t="shared" si="0"/>
        <v>2555</v>
      </c>
      <c r="P11" s="1"/>
    </row>
    <row r="12" spans="1:16" ht="22.5" customHeight="1">
      <c r="A12" s="24"/>
      <c r="B12" s="24"/>
      <c r="C12" s="25"/>
      <c r="D12" s="79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1"/>
    </row>
    <row r="13" spans="1:16" ht="38.25" customHeight="1">
      <c r="A13" s="24"/>
      <c r="B13" s="74" t="s">
        <v>67</v>
      </c>
      <c r="C13" s="25"/>
      <c r="D13" s="79">
        <f>SUM(E13:F13)</f>
        <v>156</v>
      </c>
      <c r="E13" s="78">
        <f t="shared" ref="E13:F15" si="1">H13+K13+N13</f>
        <v>72</v>
      </c>
      <c r="F13" s="78">
        <f t="shared" si="1"/>
        <v>84</v>
      </c>
      <c r="G13" s="78">
        <f>SUM(H13:I13)</f>
        <v>32</v>
      </c>
      <c r="H13" s="78">
        <v>16</v>
      </c>
      <c r="I13" s="78">
        <v>16</v>
      </c>
      <c r="J13" s="78">
        <f>SUM(K13:L13)</f>
        <v>61</v>
      </c>
      <c r="K13" s="78">
        <v>24</v>
      </c>
      <c r="L13" s="78">
        <v>37</v>
      </c>
      <c r="M13" s="78">
        <f>SUM(N13:O13)</f>
        <v>63</v>
      </c>
      <c r="N13" s="78">
        <v>32</v>
      </c>
      <c r="O13" s="78">
        <v>31</v>
      </c>
      <c r="P13" s="1"/>
    </row>
    <row r="14" spans="1:16" ht="38.25" customHeight="1">
      <c r="A14" s="24"/>
      <c r="B14" s="74" t="s">
        <v>68</v>
      </c>
      <c r="C14" s="25"/>
      <c r="D14" s="79">
        <f>SUM(E14:F14)</f>
        <v>3324</v>
      </c>
      <c r="E14" s="78">
        <f t="shared" si="1"/>
        <v>1697</v>
      </c>
      <c r="F14" s="78">
        <f t="shared" si="1"/>
        <v>1627</v>
      </c>
      <c r="G14" s="78">
        <f>SUM(H14:I14)</f>
        <v>75</v>
      </c>
      <c r="H14" s="78">
        <v>41</v>
      </c>
      <c r="I14" s="78">
        <v>34</v>
      </c>
      <c r="J14" s="78">
        <f>SUM(K14:L14)</f>
        <v>573</v>
      </c>
      <c r="K14" s="78">
        <v>295</v>
      </c>
      <c r="L14" s="78">
        <v>278</v>
      </c>
      <c r="M14" s="78">
        <f>SUM(N14:O14)</f>
        <v>2676</v>
      </c>
      <c r="N14" s="78">
        <v>1361</v>
      </c>
      <c r="O14" s="78">
        <v>1315</v>
      </c>
      <c r="P14" s="1"/>
    </row>
    <row r="15" spans="1:16" ht="38.25" customHeight="1">
      <c r="A15" s="24"/>
      <c r="B15" s="74" t="s">
        <v>69</v>
      </c>
      <c r="C15" s="25"/>
      <c r="D15" s="79">
        <f>SUM(E15:F15)</f>
        <v>7262</v>
      </c>
      <c r="E15" s="78">
        <f t="shared" si="1"/>
        <v>3715</v>
      </c>
      <c r="F15" s="78">
        <f t="shared" si="1"/>
        <v>3547</v>
      </c>
      <c r="G15" s="78">
        <f>SUM(H15:I15)</f>
        <v>2170</v>
      </c>
      <c r="H15" s="78">
        <v>1095</v>
      </c>
      <c r="I15" s="78">
        <v>1075</v>
      </c>
      <c r="J15" s="78">
        <f>SUM(K15:L15)</f>
        <v>2622</v>
      </c>
      <c r="K15" s="78">
        <v>1359</v>
      </c>
      <c r="L15" s="78">
        <v>1263</v>
      </c>
      <c r="M15" s="78">
        <f>SUM(N15:O15)</f>
        <v>2470</v>
      </c>
      <c r="N15" s="78">
        <v>1261</v>
      </c>
      <c r="O15" s="78">
        <v>1209</v>
      </c>
      <c r="P15" s="1"/>
    </row>
    <row r="16" spans="1:16" ht="22.5" customHeight="1">
      <c r="A16" s="27"/>
      <c r="B16" s="27"/>
      <c r="C16" s="28"/>
      <c r="D16" s="7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1"/>
    </row>
    <row r="17" spans="1:16" ht="45" customHeight="1">
      <c r="A17" s="29"/>
      <c r="B17" s="14" t="s">
        <v>25</v>
      </c>
      <c r="C17" s="30"/>
      <c r="D17" s="79">
        <f>SUM(E17:F17)</f>
        <v>5118</v>
      </c>
      <c r="E17" s="78">
        <f t="shared" ref="E17:E30" si="2">H17+K17+N17</f>
        <v>2564</v>
      </c>
      <c r="F17" s="78">
        <f t="shared" ref="F17:F30" si="3">I17+L17+O17</f>
        <v>2554</v>
      </c>
      <c r="G17" s="78">
        <f>SUM(H17:I17)</f>
        <v>1202</v>
      </c>
      <c r="H17" s="78">
        <v>592</v>
      </c>
      <c r="I17" s="78">
        <v>610</v>
      </c>
      <c r="J17" s="78">
        <f t="shared" ref="J17:J30" si="4">SUM(K17:L17)</f>
        <v>1699</v>
      </c>
      <c r="K17" s="78">
        <v>843</v>
      </c>
      <c r="L17" s="78">
        <v>856</v>
      </c>
      <c r="M17" s="78">
        <f t="shared" ref="M17:M30" si="5">SUM(N17:O17)</f>
        <v>2217</v>
      </c>
      <c r="N17" s="78">
        <v>1129</v>
      </c>
      <c r="O17" s="78">
        <v>1088</v>
      </c>
      <c r="P17" s="1"/>
    </row>
    <row r="18" spans="1:16" ht="45" customHeight="1">
      <c r="A18" s="31"/>
      <c r="B18" s="15" t="s">
        <v>26</v>
      </c>
      <c r="C18" s="33"/>
      <c r="D18" s="79">
        <f t="shared" ref="D18:D27" si="6">SUM(E18:F18)</f>
        <v>1059</v>
      </c>
      <c r="E18" s="78">
        <f t="shared" si="2"/>
        <v>523</v>
      </c>
      <c r="F18" s="78">
        <f t="shared" si="3"/>
        <v>536</v>
      </c>
      <c r="G18" s="78">
        <f t="shared" ref="G18:G30" si="7">SUM(H18:I18)</f>
        <v>156</v>
      </c>
      <c r="H18" s="78">
        <v>68</v>
      </c>
      <c r="I18" s="78">
        <v>88</v>
      </c>
      <c r="J18" s="78">
        <f t="shared" si="4"/>
        <v>224</v>
      </c>
      <c r="K18" s="78">
        <v>116</v>
      </c>
      <c r="L18" s="78">
        <v>108</v>
      </c>
      <c r="M18" s="78">
        <f t="shared" si="5"/>
        <v>679</v>
      </c>
      <c r="N18" s="78">
        <v>339</v>
      </c>
      <c r="O18" s="78">
        <v>340</v>
      </c>
      <c r="P18" s="1"/>
    </row>
    <row r="19" spans="1:16" ht="45" customHeight="1">
      <c r="A19" s="31"/>
      <c r="B19" s="15" t="s">
        <v>27</v>
      </c>
      <c r="C19" s="33"/>
      <c r="D19" s="79">
        <f t="shared" si="6"/>
        <v>888</v>
      </c>
      <c r="E19" s="78">
        <f t="shared" si="2"/>
        <v>460</v>
      </c>
      <c r="F19" s="78">
        <f t="shared" si="3"/>
        <v>428</v>
      </c>
      <c r="G19" s="78">
        <f t="shared" si="7"/>
        <v>181</v>
      </c>
      <c r="H19" s="78">
        <v>92</v>
      </c>
      <c r="I19" s="78">
        <v>89</v>
      </c>
      <c r="J19" s="78">
        <f t="shared" si="4"/>
        <v>187</v>
      </c>
      <c r="K19" s="78">
        <v>105</v>
      </c>
      <c r="L19" s="78">
        <v>82</v>
      </c>
      <c r="M19" s="78">
        <f t="shared" si="5"/>
        <v>520</v>
      </c>
      <c r="N19" s="78">
        <v>263</v>
      </c>
      <c r="O19" s="78">
        <v>257</v>
      </c>
      <c r="P19" s="1"/>
    </row>
    <row r="20" spans="1:16" ht="45" customHeight="1">
      <c r="A20" s="31"/>
      <c r="B20" s="15" t="s">
        <v>28</v>
      </c>
      <c r="C20" s="33"/>
      <c r="D20" s="79">
        <f t="shared" si="6"/>
        <v>601</v>
      </c>
      <c r="E20" s="78">
        <f t="shared" si="2"/>
        <v>332</v>
      </c>
      <c r="F20" s="78">
        <f t="shared" si="3"/>
        <v>269</v>
      </c>
      <c r="G20" s="78">
        <f t="shared" si="7"/>
        <v>178</v>
      </c>
      <c r="H20" s="78">
        <v>96</v>
      </c>
      <c r="I20" s="78">
        <v>82</v>
      </c>
      <c r="J20" s="78">
        <f t="shared" si="4"/>
        <v>227</v>
      </c>
      <c r="K20" s="78">
        <v>132</v>
      </c>
      <c r="L20" s="78">
        <v>95</v>
      </c>
      <c r="M20" s="78">
        <f t="shared" si="5"/>
        <v>196</v>
      </c>
      <c r="N20" s="78">
        <v>104</v>
      </c>
      <c r="O20" s="78">
        <v>92</v>
      </c>
      <c r="P20" s="1"/>
    </row>
    <row r="21" spans="1:16" ht="45" customHeight="1">
      <c r="A21" s="31"/>
      <c r="B21" s="15" t="s">
        <v>29</v>
      </c>
      <c r="C21" s="33"/>
      <c r="D21" s="79">
        <f t="shared" si="6"/>
        <v>802</v>
      </c>
      <c r="E21" s="78">
        <f t="shared" si="2"/>
        <v>422</v>
      </c>
      <c r="F21" s="78">
        <f t="shared" si="3"/>
        <v>380</v>
      </c>
      <c r="G21" s="78">
        <f t="shared" si="7"/>
        <v>152</v>
      </c>
      <c r="H21" s="78">
        <v>93</v>
      </c>
      <c r="I21" s="78">
        <v>59</v>
      </c>
      <c r="J21" s="78">
        <f t="shared" si="4"/>
        <v>191</v>
      </c>
      <c r="K21" s="78">
        <v>96</v>
      </c>
      <c r="L21" s="78">
        <v>95</v>
      </c>
      <c r="M21" s="78">
        <f t="shared" si="5"/>
        <v>459</v>
      </c>
      <c r="N21" s="78">
        <v>233</v>
      </c>
      <c r="O21" s="78">
        <v>226</v>
      </c>
      <c r="P21" s="1"/>
    </row>
    <row r="22" spans="1:16" ht="45" customHeight="1">
      <c r="A22" s="31"/>
      <c r="B22" s="15" t="s">
        <v>30</v>
      </c>
      <c r="C22" s="26"/>
      <c r="D22" s="79">
        <f t="shared" si="6"/>
        <v>293</v>
      </c>
      <c r="E22" s="78">
        <f t="shared" si="2"/>
        <v>159</v>
      </c>
      <c r="F22" s="78">
        <f t="shared" si="3"/>
        <v>134</v>
      </c>
      <c r="G22" s="78">
        <f t="shared" si="7"/>
        <v>65</v>
      </c>
      <c r="H22" s="78">
        <v>33</v>
      </c>
      <c r="I22" s="78">
        <v>32</v>
      </c>
      <c r="J22" s="78">
        <f t="shared" si="4"/>
        <v>105</v>
      </c>
      <c r="K22" s="78">
        <v>63</v>
      </c>
      <c r="L22" s="78">
        <v>42</v>
      </c>
      <c r="M22" s="78">
        <f t="shared" si="5"/>
        <v>123</v>
      </c>
      <c r="N22" s="78">
        <v>63</v>
      </c>
      <c r="O22" s="78">
        <v>60</v>
      </c>
      <c r="P22" s="1"/>
    </row>
    <row r="23" spans="1:16" ht="45" customHeight="1">
      <c r="A23" s="15"/>
      <c r="B23" s="15" t="s">
        <v>31</v>
      </c>
      <c r="C23" s="34"/>
      <c r="D23" s="79">
        <f t="shared" si="6"/>
        <v>187</v>
      </c>
      <c r="E23" s="78">
        <f t="shared" si="2"/>
        <v>94</v>
      </c>
      <c r="F23" s="78">
        <f t="shared" si="3"/>
        <v>93</v>
      </c>
      <c r="G23" s="78">
        <f t="shared" si="7"/>
        <v>64</v>
      </c>
      <c r="H23" s="78">
        <v>36</v>
      </c>
      <c r="I23" s="78">
        <v>28</v>
      </c>
      <c r="J23" s="78">
        <f t="shared" si="4"/>
        <v>70</v>
      </c>
      <c r="K23" s="78">
        <v>32</v>
      </c>
      <c r="L23" s="78">
        <v>38</v>
      </c>
      <c r="M23" s="78">
        <f t="shared" si="5"/>
        <v>53</v>
      </c>
      <c r="N23" s="78">
        <v>26</v>
      </c>
      <c r="O23" s="78">
        <v>27</v>
      </c>
      <c r="P23" s="1"/>
    </row>
    <row r="24" spans="1:16" ht="45" customHeight="1">
      <c r="A24" s="15"/>
      <c r="B24" s="15" t="s">
        <v>32</v>
      </c>
      <c r="C24" s="34"/>
      <c r="D24" s="79">
        <f t="shared" si="6"/>
        <v>121</v>
      </c>
      <c r="E24" s="78">
        <f t="shared" si="2"/>
        <v>65</v>
      </c>
      <c r="F24" s="78">
        <f t="shared" si="3"/>
        <v>56</v>
      </c>
      <c r="G24" s="78">
        <f t="shared" si="7"/>
        <v>22</v>
      </c>
      <c r="H24" s="78">
        <v>11</v>
      </c>
      <c r="I24" s="78">
        <v>11</v>
      </c>
      <c r="J24" s="78">
        <f t="shared" si="4"/>
        <v>21</v>
      </c>
      <c r="K24" s="78">
        <v>11</v>
      </c>
      <c r="L24" s="78">
        <v>10</v>
      </c>
      <c r="M24" s="78">
        <f t="shared" si="5"/>
        <v>78</v>
      </c>
      <c r="N24" s="78">
        <v>43</v>
      </c>
      <c r="O24" s="78">
        <v>35</v>
      </c>
      <c r="P24" s="1"/>
    </row>
    <row r="25" spans="1:16" ht="45" customHeight="1">
      <c r="A25" s="15"/>
      <c r="B25" s="15" t="s">
        <v>33</v>
      </c>
      <c r="C25" s="33"/>
      <c r="D25" s="79">
        <f t="shared" si="6"/>
        <v>158</v>
      </c>
      <c r="E25" s="78">
        <f t="shared" si="2"/>
        <v>88</v>
      </c>
      <c r="F25" s="78">
        <f t="shared" si="3"/>
        <v>70</v>
      </c>
      <c r="G25" s="78">
        <f t="shared" si="7"/>
        <v>43</v>
      </c>
      <c r="H25" s="78">
        <v>26</v>
      </c>
      <c r="I25" s="78">
        <v>17</v>
      </c>
      <c r="J25" s="78">
        <f t="shared" si="4"/>
        <v>55</v>
      </c>
      <c r="K25" s="78">
        <v>32</v>
      </c>
      <c r="L25" s="78">
        <v>23</v>
      </c>
      <c r="M25" s="78">
        <f t="shared" si="5"/>
        <v>60</v>
      </c>
      <c r="N25" s="78">
        <v>30</v>
      </c>
      <c r="O25" s="78">
        <v>30</v>
      </c>
      <c r="P25" s="1"/>
    </row>
    <row r="26" spans="1:16" ht="45" customHeight="1">
      <c r="A26" s="31"/>
      <c r="B26" s="15" t="s">
        <v>34</v>
      </c>
      <c r="C26" s="33"/>
      <c r="D26" s="79">
        <f t="shared" si="6"/>
        <v>148</v>
      </c>
      <c r="E26" s="78">
        <f t="shared" si="2"/>
        <v>86</v>
      </c>
      <c r="F26" s="78">
        <f t="shared" si="3"/>
        <v>62</v>
      </c>
      <c r="G26" s="78">
        <f t="shared" si="7"/>
        <v>3</v>
      </c>
      <c r="H26" s="78">
        <v>1</v>
      </c>
      <c r="I26" s="78">
        <v>2</v>
      </c>
      <c r="J26" s="78">
        <f t="shared" si="4"/>
        <v>64</v>
      </c>
      <c r="K26" s="78">
        <v>42</v>
      </c>
      <c r="L26" s="78">
        <v>22</v>
      </c>
      <c r="M26" s="78">
        <f t="shared" si="5"/>
        <v>81</v>
      </c>
      <c r="N26" s="78">
        <v>43</v>
      </c>
      <c r="O26" s="78">
        <v>38</v>
      </c>
      <c r="P26" s="1"/>
    </row>
    <row r="27" spans="1:16" ht="45" customHeight="1">
      <c r="A27" s="31"/>
      <c r="B27" s="15" t="s">
        <v>35</v>
      </c>
      <c r="C27" s="33"/>
      <c r="D27" s="79">
        <f t="shared" si="6"/>
        <v>359</v>
      </c>
      <c r="E27" s="78">
        <f t="shared" si="2"/>
        <v>176</v>
      </c>
      <c r="F27" s="78">
        <f t="shared" si="3"/>
        <v>183</v>
      </c>
      <c r="G27" s="78">
        <f t="shared" si="7"/>
        <v>102</v>
      </c>
      <c r="H27" s="78">
        <v>54</v>
      </c>
      <c r="I27" s="78">
        <v>48</v>
      </c>
      <c r="J27" s="78">
        <f t="shared" si="4"/>
        <v>129</v>
      </c>
      <c r="K27" s="78">
        <v>61</v>
      </c>
      <c r="L27" s="78">
        <v>68</v>
      </c>
      <c r="M27" s="78">
        <f t="shared" si="5"/>
        <v>128</v>
      </c>
      <c r="N27" s="78">
        <v>61</v>
      </c>
      <c r="O27" s="78">
        <v>67</v>
      </c>
      <c r="P27" s="1"/>
    </row>
    <row r="28" spans="1:16" ht="45" customHeight="1">
      <c r="A28" s="31"/>
      <c r="B28" s="15" t="s">
        <v>22</v>
      </c>
      <c r="C28" s="33"/>
      <c r="D28" s="79">
        <f t="shared" ref="D28:D35" si="8">SUM(E28:F28)</f>
        <v>173</v>
      </c>
      <c r="E28" s="78">
        <f t="shared" si="2"/>
        <v>85</v>
      </c>
      <c r="F28" s="78">
        <f t="shared" si="3"/>
        <v>88</v>
      </c>
      <c r="G28" s="78">
        <f t="shared" si="7"/>
        <v>25</v>
      </c>
      <c r="H28" s="78">
        <v>10</v>
      </c>
      <c r="I28" s="78">
        <v>15</v>
      </c>
      <c r="J28" s="78">
        <f t="shared" si="4"/>
        <v>43</v>
      </c>
      <c r="K28" s="78">
        <v>22</v>
      </c>
      <c r="L28" s="78">
        <v>21</v>
      </c>
      <c r="M28" s="78">
        <f t="shared" si="5"/>
        <v>105</v>
      </c>
      <c r="N28" s="78">
        <v>53</v>
      </c>
      <c r="O28" s="78">
        <v>52</v>
      </c>
      <c r="P28" s="1"/>
    </row>
    <row r="29" spans="1:16" ht="45" customHeight="1">
      <c r="A29" s="31"/>
      <c r="B29" s="15" t="s">
        <v>23</v>
      </c>
      <c r="C29" s="33"/>
      <c r="D29" s="79">
        <f t="shared" si="8"/>
        <v>285</v>
      </c>
      <c r="E29" s="78">
        <f t="shared" si="2"/>
        <v>142</v>
      </c>
      <c r="F29" s="78">
        <f t="shared" si="3"/>
        <v>143</v>
      </c>
      <c r="G29" s="78">
        <f t="shared" si="7"/>
        <v>0</v>
      </c>
      <c r="H29" s="78">
        <v>0</v>
      </c>
      <c r="I29" s="78">
        <v>0</v>
      </c>
      <c r="J29" s="78">
        <f t="shared" si="4"/>
        <v>124</v>
      </c>
      <c r="K29" s="78">
        <v>58</v>
      </c>
      <c r="L29" s="78">
        <v>66</v>
      </c>
      <c r="M29" s="78">
        <f t="shared" si="5"/>
        <v>161</v>
      </c>
      <c r="N29" s="78">
        <v>84</v>
      </c>
      <c r="O29" s="78">
        <v>77</v>
      </c>
      <c r="P29" s="1"/>
    </row>
    <row r="30" spans="1:16" ht="45" customHeight="1">
      <c r="A30" s="31"/>
      <c r="B30" s="15" t="s">
        <v>24</v>
      </c>
      <c r="C30" s="33"/>
      <c r="D30" s="79">
        <f t="shared" si="8"/>
        <v>126</v>
      </c>
      <c r="E30" s="78">
        <f t="shared" si="2"/>
        <v>62</v>
      </c>
      <c r="F30" s="78">
        <f t="shared" si="3"/>
        <v>64</v>
      </c>
      <c r="G30" s="78">
        <f t="shared" si="7"/>
        <v>30</v>
      </c>
      <c r="H30" s="78">
        <v>14</v>
      </c>
      <c r="I30" s="78">
        <v>16</v>
      </c>
      <c r="J30" s="78">
        <f t="shared" si="4"/>
        <v>32</v>
      </c>
      <c r="K30" s="78">
        <v>17</v>
      </c>
      <c r="L30" s="78">
        <v>15</v>
      </c>
      <c r="M30" s="78">
        <f t="shared" si="5"/>
        <v>64</v>
      </c>
      <c r="N30" s="78">
        <v>31</v>
      </c>
      <c r="O30" s="78">
        <v>33</v>
      </c>
      <c r="P30" s="1"/>
    </row>
    <row r="31" spans="1:16" ht="23.25" customHeight="1">
      <c r="A31" s="27"/>
      <c r="B31" s="27"/>
      <c r="C31" s="28"/>
      <c r="D31" s="7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1"/>
    </row>
    <row r="32" spans="1:16" ht="45" customHeight="1">
      <c r="A32" s="19"/>
      <c r="B32" s="15" t="s">
        <v>36</v>
      </c>
      <c r="C32" s="35"/>
      <c r="D32" s="78">
        <f t="shared" si="8"/>
        <v>16</v>
      </c>
      <c r="E32" s="78">
        <f t="shared" ref="E32:F35" si="9">H32+K32+N32</f>
        <v>9</v>
      </c>
      <c r="F32" s="78">
        <f t="shared" si="9"/>
        <v>7</v>
      </c>
      <c r="G32" s="78">
        <f>SUM(H32:I32)</f>
        <v>0</v>
      </c>
      <c r="H32" s="78">
        <v>0</v>
      </c>
      <c r="I32" s="78">
        <v>0</v>
      </c>
      <c r="J32" s="78">
        <f>SUM(K32:L32)</f>
        <v>12</v>
      </c>
      <c r="K32" s="78">
        <v>5</v>
      </c>
      <c r="L32" s="78">
        <v>7</v>
      </c>
      <c r="M32" s="78">
        <f>SUM(N32:O32)</f>
        <v>4</v>
      </c>
      <c r="N32" s="78">
        <v>4</v>
      </c>
      <c r="O32" s="78">
        <v>0</v>
      </c>
      <c r="P32" s="1"/>
    </row>
    <row r="33" spans="1:16" ht="45" customHeight="1">
      <c r="A33" s="19"/>
      <c r="B33" s="15" t="s">
        <v>37</v>
      </c>
      <c r="C33" s="35"/>
      <c r="D33" s="78">
        <f t="shared" si="8"/>
        <v>239</v>
      </c>
      <c r="E33" s="78">
        <f t="shared" si="9"/>
        <v>125</v>
      </c>
      <c r="F33" s="78">
        <f t="shared" si="9"/>
        <v>114</v>
      </c>
      <c r="G33" s="78">
        <f>SUM(H33:I33)</f>
        <v>31</v>
      </c>
      <c r="H33" s="78">
        <v>12</v>
      </c>
      <c r="I33" s="78">
        <v>19</v>
      </c>
      <c r="J33" s="78">
        <f>SUM(K33:L33)</f>
        <v>35</v>
      </c>
      <c r="K33" s="78">
        <v>19</v>
      </c>
      <c r="L33" s="78">
        <v>16</v>
      </c>
      <c r="M33" s="78">
        <f>SUM(N33:O33)</f>
        <v>173</v>
      </c>
      <c r="N33" s="78">
        <v>94</v>
      </c>
      <c r="O33" s="78">
        <v>79</v>
      </c>
      <c r="P33" s="1"/>
    </row>
    <row r="34" spans="1:16" ht="45" customHeight="1">
      <c r="A34" s="19"/>
      <c r="B34" s="15" t="s">
        <v>38</v>
      </c>
      <c r="C34" s="35"/>
      <c r="D34" s="79">
        <f t="shared" si="8"/>
        <v>59</v>
      </c>
      <c r="E34" s="78">
        <f t="shared" si="9"/>
        <v>28</v>
      </c>
      <c r="F34" s="78">
        <f t="shared" si="9"/>
        <v>31</v>
      </c>
      <c r="G34" s="78">
        <f>SUM(H34:I34)</f>
        <v>0</v>
      </c>
      <c r="H34" s="78">
        <v>0</v>
      </c>
      <c r="I34" s="78">
        <v>0</v>
      </c>
      <c r="J34" s="78">
        <f>SUM(K34:L34)</f>
        <v>24</v>
      </c>
      <c r="K34" s="78">
        <v>15</v>
      </c>
      <c r="L34" s="78">
        <v>9</v>
      </c>
      <c r="M34" s="78">
        <f>SUM(N34:O34)</f>
        <v>35</v>
      </c>
      <c r="N34" s="78">
        <v>13</v>
      </c>
      <c r="O34" s="78">
        <v>22</v>
      </c>
      <c r="P34" s="1"/>
    </row>
    <row r="35" spans="1:16" ht="45" customHeight="1">
      <c r="A35" s="17"/>
      <c r="B35" s="27" t="s">
        <v>39</v>
      </c>
      <c r="C35" s="18"/>
      <c r="D35" s="80">
        <f t="shared" si="8"/>
        <v>110</v>
      </c>
      <c r="E35" s="81">
        <f t="shared" si="9"/>
        <v>64</v>
      </c>
      <c r="F35" s="81">
        <f t="shared" si="9"/>
        <v>46</v>
      </c>
      <c r="G35" s="81">
        <f>SUM(H35:I35)</f>
        <v>23</v>
      </c>
      <c r="H35" s="81">
        <v>14</v>
      </c>
      <c r="I35" s="81">
        <v>9</v>
      </c>
      <c r="J35" s="81">
        <f>SUM(K35:L35)</f>
        <v>14</v>
      </c>
      <c r="K35" s="81">
        <v>9</v>
      </c>
      <c r="L35" s="81">
        <v>5</v>
      </c>
      <c r="M35" s="81">
        <f>SUM(N35:O35)</f>
        <v>73</v>
      </c>
      <c r="N35" s="81">
        <v>41</v>
      </c>
      <c r="O35" s="81">
        <v>32</v>
      </c>
      <c r="P35" s="1"/>
    </row>
  </sheetData>
  <mergeCells count="5">
    <mergeCell ref="D3:F4"/>
    <mergeCell ref="G3:I4"/>
    <mergeCell ref="J3:L4"/>
    <mergeCell ref="M3:O4"/>
    <mergeCell ref="A5:C5"/>
  </mergeCells>
  <phoneticPr fontId="4"/>
  <pageMargins left="0.82677165354330717" right="0.59055118110236227" top="0.98425196850393704" bottom="0.94488188976377963" header="0.51181102362204722" footer="0.51181102362204722"/>
  <pageSetup paperSize="9" scale="56" orientation="portrait" r:id="rId1"/>
  <headerFooter alignWithMargins="0"/>
  <rowBreaks count="1" manualBreakCount="1">
    <brk id="35" max="16383" man="1"/>
  </rowBreaks>
  <ignoredErrors>
    <ignoredError sqref="D13 D14:D15 G13:G15 J13:J15 D17 D18:D35 G17 G18:G30 G32:G35 J17:J30 J32:J35" formulaRange="1"/>
    <ignoredError sqref="J11 M1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view="pageBreakPreview" zoomScale="60" zoomScaleNormal="60" workbookViewId="0">
      <selection activeCell="B1" sqref="B1"/>
    </sheetView>
  </sheetViews>
  <sheetFormatPr defaultRowHeight="27.95" customHeight="1"/>
  <cols>
    <col min="1" max="1" width="1.69921875" style="4" customWidth="1"/>
    <col min="2" max="2" width="13.796875" style="4" customWidth="1"/>
    <col min="3" max="3" width="1.69921875" style="4" customWidth="1"/>
    <col min="4" max="4" width="9.296875" style="4" customWidth="1"/>
    <col min="5" max="5" width="8.09765625" style="4" customWidth="1"/>
    <col min="6" max="16" width="8.296875" style="4" customWidth="1"/>
    <col min="17" max="17" width="3.59765625" style="4" customWidth="1"/>
    <col min="18" max="16384" width="8.796875" style="4"/>
  </cols>
  <sheetData>
    <row r="1" spans="1:17" ht="31.5" customHeight="1">
      <c r="B1" s="13" t="s">
        <v>44</v>
      </c>
    </row>
    <row r="2" spans="1:17" ht="31.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spans="1:17" ht="31.5" customHeight="1">
      <c r="A3" s="14"/>
      <c r="B3" s="14"/>
      <c r="C3" s="14"/>
      <c r="D3" s="45"/>
      <c r="E3" s="14"/>
      <c r="F3" s="14"/>
      <c r="G3" s="48"/>
      <c r="H3" s="48"/>
      <c r="I3" s="49"/>
      <c r="J3" s="105" t="s">
        <v>72</v>
      </c>
      <c r="K3" s="105" t="s">
        <v>73</v>
      </c>
      <c r="L3" s="50"/>
      <c r="M3" s="50"/>
      <c r="N3" s="105" t="s">
        <v>75</v>
      </c>
      <c r="O3" s="102" t="s">
        <v>76</v>
      </c>
      <c r="P3" s="51"/>
      <c r="Q3" s="52"/>
    </row>
    <row r="4" spans="1:17" ht="31.5" customHeight="1">
      <c r="A4" s="15"/>
      <c r="B4" s="15" t="s">
        <v>0</v>
      </c>
      <c r="C4" s="15"/>
      <c r="D4" s="53"/>
      <c r="E4" s="46"/>
      <c r="F4" s="46"/>
      <c r="G4" s="54"/>
      <c r="H4" s="54"/>
      <c r="I4" s="55"/>
      <c r="J4" s="106"/>
      <c r="K4" s="106"/>
      <c r="L4" s="56"/>
      <c r="M4" s="56"/>
      <c r="N4" s="106"/>
      <c r="O4" s="103"/>
      <c r="P4" s="58"/>
      <c r="Q4" s="52"/>
    </row>
    <row r="5" spans="1:17" ht="31.5" customHeight="1">
      <c r="A5" s="86" t="s">
        <v>1</v>
      </c>
      <c r="B5" s="86"/>
      <c r="C5" s="86"/>
      <c r="D5" s="59" t="s">
        <v>3</v>
      </c>
      <c r="E5" s="22"/>
      <c r="F5" s="22"/>
      <c r="G5" s="54" t="s">
        <v>70</v>
      </c>
      <c r="H5" s="54" t="s">
        <v>47</v>
      </c>
      <c r="I5" s="60" t="s">
        <v>71</v>
      </c>
      <c r="J5" s="106"/>
      <c r="K5" s="106"/>
      <c r="L5" s="57" t="s">
        <v>74</v>
      </c>
      <c r="M5" s="57" t="s">
        <v>10</v>
      </c>
      <c r="N5" s="106"/>
      <c r="O5" s="103"/>
      <c r="P5" s="58" t="s">
        <v>77</v>
      </c>
      <c r="Q5" s="52"/>
    </row>
    <row r="6" spans="1:17" ht="31.5" customHeight="1">
      <c r="A6" s="15"/>
      <c r="B6" s="15"/>
      <c r="C6" s="15"/>
      <c r="D6" s="53"/>
      <c r="E6" s="22" t="s">
        <v>8</v>
      </c>
      <c r="F6" s="22" t="s">
        <v>9</v>
      </c>
      <c r="G6" s="54"/>
      <c r="H6" s="54"/>
      <c r="I6" s="55"/>
      <c r="J6" s="106"/>
      <c r="K6" s="106"/>
      <c r="L6" s="56"/>
      <c r="M6" s="56"/>
      <c r="N6" s="106"/>
      <c r="O6" s="103"/>
      <c r="P6" s="58"/>
      <c r="Q6" s="52"/>
    </row>
    <row r="7" spans="1:17" ht="31.5" customHeight="1">
      <c r="A7" s="15"/>
      <c r="B7" s="15"/>
      <c r="C7" s="15"/>
      <c r="D7" s="61"/>
      <c r="E7" s="23"/>
      <c r="F7" s="23"/>
      <c r="G7" s="62"/>
      <c r="H7" s="62"/>
      <c r="I7" s="63"/>
      <c r="J7" s="107"/>
      <c r="K7" s="107"/>
      <c r="L7" s="64"/>
      <c r="M7" s="64"/>
      <c r="N7" s="107"/>
      <c r="O7" s="104"/>
      <c r="P7" s="65"/>
      <c r="Q7" s="52"/>
    </row>
    <row r="8" spans="1:17" ht="31.5" customHeight="1">
      <c r="A8" s="14"/>
      <c r="B8" s="14"/>
      <c r="C8" s="14"/>
      <c r="D8" s="53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52"/>
    </row>
    <row r="9" spans="1:17" ht="39" customHeight="1">
      <c r="A9" s="74"/>
      <c r="B9" s="74" t="s">
        <v>82</v>
      </c>
      <c r="C9" s="77"/>
      <c r="D9" s="68">
        <v>997</v>
      </c>
      <c r="E9" s="41">
        <v>61</v>
      </c>
      <c r="F9" s="41">
        <v>936</v>
      </c>
      <c r="G9" s="41">
        <v>74</v>
      </c>
      <c r="H9" s="41">
        <v>32</v>
      </c>
      <c r="I9" s="41">
        <v>6</v>
      </c>
      <c r="J9" s="41">
        <v>30</v>
      </c>
      <c r="K9" s="41">
        <v>7</v>
      </c>
      <c r="L9" s="41">
        <v>712</v>
      </c>
      <c r="M9" s="41">
        <v>8</v>
      </c>
      <c r="N9" s="41">
        <v>1</v>
      </c>
      <c r="O9" s="41">
        <v>0</v>
      </c>
      <c r="P9" s="41">
        <v>127</v>
      </c>
      <c r="Q9" s="52"/>
    </row>
    <row r="10" spans="1:17" ht="22.5" customHeight="1">
      <c r="A10" s="15"/>
      <c r="B10" s="15"/>
      <c r="C10" s="26"/>
      <c r="D10" s="68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52"/>
    </row>
    <row r="11" spans="1:17" ht="39" customHeight="1">
      <c r="A11" s="74"/>
      <c r="B11" s="74" t="s">
        <v>81</v>
      </c>
      <c r="C11" s="77"/>
      <c r="D11" s="68">
        <f>SUM(E11:F11)</f>
        <v>900</v>
      </c>
      <c r="E11" s="41">
        <f t="shared" ref="E11:O11" si="0">SUM(E17:E35)</f>
        <v>54</v>
      </c>
      <c r="F11" s="41">
        <f>SUM(G11:P11)-E11</f>
        <v>846</v>
      </c>
      <c r="G11" s="41">
        <f t="shared" si="0"/>
        <v>70</v>
      </c>
      <c r="H11" s="41">
        <f t="shared" si="0"/>
        <v>26</v>
      </c>
      <c r="I11" s="41">
        <f t="shared" si="0"/>
        <v>6</v>
      </c>
      <c r="J11" s="41">
        <f t="shared" si="0"/>
        <v>29</v>
      </c>
      <c r="K11" s="41">
        <f t="shared" si="0"/>
        <v>6</v>
      </c>
      <c r="L11" s="41">
        <f t="shared" si="0"/>
        <v>637</v>
      </c>
      <c r="M11" s="41">
        <f t="shared" si="0"/>
        <v>4</v>
      </c>
      <c r="N11" s="41">
        <f t="shared" si="0"/>
        <v>1</v>
      </c>
      <c r="O11" s="41">
        <f t="shared" si="0"/>
        <v>4</v>
      </c>
      <c r="P11" s="41">
        <f>SUM(P17:P35)</f>
        <v>117</v>
      </c>
      <c r="Q11" s="52" t="s">
        <v>50</v>
      </c>
    </row>
    <row r="12" spans="1:17" ht="22.5" customHeight="1">
      <c r="A12" s="24"/>
      <c r="B12" s="24"/>
      <c r="C12" s="24"/>
      <c r="D12" s="68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52"/>
    </row>
    <row r="13" spans="1:17" ht="39" customHeight="1">
      <c r="A13" s="24"/>
      <c r="B13" s="74" t="s">
        <v>67</v>
      </c>
      <c r="C13" s="24"/>
      <c r="D13" s="68">
        <f t="shared" ref="D13:D35" si="1">SUM(E13:F13)</f>
        <v>10</v>
      </c>
      <c r="E13" s="41">
        <v>1</v>
      </c>
      <c r="F13" s="41">
        <v>9</v>
      </c>
      <c r="G13" s="41">
        <v>1</v>
      </c>
      <c r="H13" s="41">
        <v>0</v>
      </c>
      <c r="I13" s="41">
        <v>1</v>
      </c>
      <c r="J13" s="41">
        <v>0</v>
      </c>
      <c r="K13" s="41">
        <v>0</v>
      </c>
      <c r="L13" s="41">
        <v>7</v>
      </c>
      <c r="M13" s="41">
        <v>0</v>
      </c>
      <c r="N13" s="41">
        <v>1</v>
      </c>
      <c r="O13" s="41">
        <v>0</v>
      </c>
      <c r="P13" s="41">
        <v>0</v>
      </c>
      <c r="Q13" s="52"/>
    </row>
    <row r="14" spans="1:17" ht="39" customHeight="1">
      <c r="A14" s="24"/>
      <c r="B14" s="74" t="s">
        <v>68</v>
      </c>
      <c r="C14" s="24"/>
      <c r="D14" s="68">
        <f t="shared" si="1"/>
        <v>364</v>
      </c>
      <c r="E14" s="41">
        <v>11</v>
      </c>
      <c r="F14" s="41">
        <v>353</v>
      </c>
      <c r="G14" s="41">
        <v>21</v>
      </c>
      <c r="H14" s="41">
        <v>9</v>
      </c>
      <c r="I14" s="41">
        <v>1</v>
      </c>
      <c r="J14" s="41">
        <v>5</v>
      </c>
      <c r="K14" s="41">
        <v>0</v>
      </c>
      <c r="L14" s="41">
        <v>214</v>
      </c>
      <c r="M14" s="41">
        <v>1</v>
      </c>
      <c r="N14" s="41">
        <v>0</v>
      </c>
      <c r="O14" s="41">
        <v>0</v>
      </c>
      <c r="P14" s="41">
        <v>113</v>
      </c>
      <c r="Q14" s="52"/>
    </row>
    <row r="15" spans="1:17" ht="39" customHeight="1">
      <c r="A15" s="24"/>
      <c r="B15" s="74" t="s">
        <v>69</v>
      </c>
      <c r="C15" s="24"/>
      <c r="D15" s="68">
        <f t="shared" si="1"/>
        <v>526</v>
      </c>
      <c r="E15" s="41">
        <v>42</v>
      </c>
      <c r="F15" s="41">
        <v>484</v>
      </c>
      <c r="G15" s="41">
        <v>48</v>
      </c>
      <c r="H15" s="41">
        <v>17</v>
      </c>
      <c r="I15" s="41">
        <v>4</v>
      </c>
      <c r="J15" s="41">
        <v>24</v>
      </c>
      <c r="K15" s="41">
        <v>6</v>
      </c>
      <c r="L15" s="41">
        <v>416</v>
      </c>
      <c r="M15" s="41">
        <v>3</v>
      </c>
      <c r="N15" s="41">
        <v>0</v>
      </c>
      <c r="O15" s="41">
        <v>4</v>
      </c>
      <c r="P15" s="41">
        <v>4</v>
      </c>
      <c r="Q15" s="52"/>
    </row>
    <row r="16" spans="1:17" ht="22.5" customHeight="1">
      <c r="A16" s="27"/>
      <c r="B16" s="27"/>
      <c r="C16" s="27"/>
      <c r="D16" s="68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52" t="s">
        <v>50</v>
      </c>
    </row>
    <row r="17" spans="1:17" ht="45" customHeight="1">
      <c r="A17" s="29"/>
      <c r="B17" s="14" t="s">
        <v>51</v>
      </c>
      <c r="C17" s="29"/>
      <c r="D17" s="68">
        <f t="shared" si="1"/>
        <v>364</v>
      </c>
      <c r="E17" s="41">
        <v>26</v>
      </c>
      <c r="F17" s="41">
        <v>338</v>
      </c>
      <c r="G17" s="41">
        <v>33</v>
      </c>
      <c r="H17" s="41">
        <v>7</v>
      </c>
      <c r="I17" s="41">
        <v>3</v>
      </c>
      <c r="J17" s="41">
        <v>9</v>
      </c>
      <c r="K17" s="41">
        <v>1</v>
      </c>
      <c r="L17" s="41">
        <v>271</v>
      </c>
      <c r="M17" s="41">
        <v>3</v>
      </c>
      <c r="N17" s="41">
        <v>1</v>
      </c>
      <c r="O17" s="41">
        <v>3</v>
      </c>
      <c r="P17" s="41">
        <v>33</v>
      </c>
      <c r="Q17" s="52" t="s">
        <v>50</v>
      </c>
    </row>
    <row r="18" spans="1:17" ht="45" customHeight="1">
      <c r="A18" s="31"/>
      <c r="B18" s="15" t="s">
        <v>52</v>
      </c>
      <c r="C18" s="31"/>
      <c r="D18" s="68">
        <f t="shared" si="1"/>
        <v>97</v>
      </c>
      <c r="E18" s="41">
        <v>5</v>
      </c>
      <c r="F18" s="41">
        <v>92</v>
      </c>
      <c r="G18" s="41">
        <v>4</v>
      </c>
      <c r="H18" s="41">
        <v>6</v>
      </c>
      <c r="I18" s="41">
        <v>1</v>
      </c>
      <c r="J18" s="41">
        <v>2</v>
      </c>
      <c r="K18" s="41">
        <v>1</v>
      </c>
      <c r="L18" s="41">
        <v>56</v>
      </c>
      <c r="M18" s="41">
        <v>0</v>
      </c>
      <c r="N18" s="41">
        <v>0</v>
      </c>
      <c r="O18" s="41">
        <v>0</v>
      </c>
      <c r="P18" s="41">
        <v>27</v>
      </c>
      <c r="Q18" s="52" t="s">
        <v>50</v>
      </c>
    </row>
    <row r="19" spans="1:17" ht="45" customHeight="1">
      <c r="A19" s="31"/>
      <c r="B19" s="15" t="s">
        <v>53</v>
      </c>
      <c r="C19" s="31"/>
      <c r="D19" s="68">
        <f t="shared" si="1"/>
        <v>65</v>
      </c>
      <c r="E19" s="41">
        <v>2</v>
      </c>
      <c r="F19" s="41">
        <v>63</v>
      </c>
      <c r="G19" s="41">
        <v>2</v>
      </c>
      <c r="H19" s="41">
        <v>3</v>
      </c>
      <c r="I19" s="41">
        <v>0</v>
      </c>
      <c r="J19" s="41">
        <v>3</v>
      </c>
      <c r="K19" s="41">
        <v>2</v>
      </c>
      <c r="L19" s="41">
        <v>44</v>
      </c>
      <c r="M19" s="41">
        <v>0</v>
      </c>
      <c r="N19" s="41">
        <v>0</v>
      </c>
      <c r="O19" s="41">
        <v>0</v>
      </c>
      <c r="P19" s="41">
        <v>11</v>
      </c>
      <c r="Q19" s="52" t="s">
        <v>50</v>
      </c>
    </row>
    <row r="20" spans="1:17" ht="45" customHeight="1">
      <c r="A20" s="31"/>
      <c r="B20" s="15" t="s">
        <v>54</v>
      </c>
      <c r="C20" s="31"/>
      <c r="D20" s="68">
        <f t="shared" si="1"/>
        <v>55</v>
      </c>
      <c r="E20" s="41">
        <v>3</v>
      </c>
      <c r="F20" s="41">
        <v>52</v>
      </c>
      <c r="G20" s="41">
        <v>6</v>
      </c>
      <c r="H20" s="41">
        <v>1</v>
      </c>
      <c r="I20" s="41">
        <v>1</v>
      </c>
      <c r="J20" s="41">
        <v>4</v>
      </c>
      <c r="K20" s="41">
        <v>1</v>
      </c>
      <c r="L20" s="41">
        <v>39</v>
      </c>
      <c r="M20" s="41">
        <v>0</v>
      </c>
      <c r="N20" s="41">
        <v>0</v>
      </c>
      <c r="O20" s="41">
        <v>1</v>
      </c>
      <c r="P20" s="41">
        <v>2</v>
      </c>
      <c r="Q20" s="52" t="s">
        <v>50</v>
      </c>
    </row>
    <row r="21" spans="1:17" ht="45" customHeight="1">
      <c r="A21" s="31"/>
      <c r="B21" s="15" t="s">
        <v>55</v>
      </c>
      <c r="C21" s="31"/>
      <c r="D21" s="68">
        <f t="shared" si="1"/>
        <v>74</v>
      </c>
      <c r="E21" s="41">
        <v>3</v>
      </c>
      <c r="F21" s="41">
        <v>71</v>
      </c>
      <c r="G21" s="41">
        <v>3</v>
      </c>
      <c r="H21" s="41">
        <v>0</v>
      </c>
      <c r="I21" s="41">
        <v>0</v>
      </c>
      <c r="J21" s="41">
        <v>0</v>
      </c>
      <c r="K21" s="41">
        <v>0</v>
      </c>
      <c r="L21" s="41">
        <v>52</v>
      </c>
      <c r="M21" s="41">
        <v>0</v>
      </c>
      <c r="N21" s="41">
        <v>0</v>
      </c>
      <c r="O21" s="41">
        <v>0</v>
      </c>
      <c r="P21" s="41">
        <v>19</v>
      </c>
      <c r="Q21" s="52" t="s">
        <v>50</v>
      </c>
    </row>
    <row r="22" spans="1:17" ht="45" customHeight="1">
      <c r="A22" s="31"/>
      <c r="B22" s="15" t="s">
        <v>56</v>
      </c>
      <c r="C22" s="15"/>
      <c r="D22" s="68">
        <f t="shared" si="1"/>
        <v>27</v>
      </c>
      <c r="E22" s="41">
        <v>3</v>
      </c>
      <c r="F22" s="41">
        <f t="shared" ref="F22:F24" si="2">SUM(G22:P22)-E22</f>
        <v>24</v>
      </c>
      <c r="G22" s="41">
        <v>3</v>
      </c>
      <c r="H22" s="41">
        <v>1</v>
      </c>
      <c r="I22" s="41">
        <v>1</v>
      </c>
      <c r="J22" s="41">
        <v>1</v>
      </c>
      <c r="K22" s="41">
        <v>0</v>
      </c>
      <c r="L22" s="41">
        <v>20</v>
      </c>
      <c r="M22" s="41">
        <v>1</v>
      </c>
      <c r="N22" s="41">
        <v>0</v>
      </c>
      <c r="O22" s="41">
        <v>0</v>
      </c>
      <c r="P22" s="41">
        <v>0</v>
      </c>
      <c r="Q22" s="52" t="s">
        <v>50</v>
      </c>
    </row>
    <row r="23" spans="1:17" ht="45" customHeight="1">
      <c r="A23" s="15"/>
      <c r="B23" s="15" t="s">
        <v>57</v>
      </c>
      <c r="C23" s="32"/>
      <c r="D23" s="68">
        <f t="shared" si="1"/>
        <v>24</v>
      </c>
      <c r="E23" s="41">
        <v>3</v>
      </c>
      <c r="F23" s="41">
        <f t="shared" si="2"/>
        <v>21</v>
      </c>
      <c r="G23" s="41">
        <v>4</v>
      </c>
      <c r="H23" s="41">
        <v>2</v>
      </c>
      <c r="I23" s="41">
        <v>0</v>
      </c>
      <c r="J23" s="41">
        <v>0</v>
      </c>
      <c r="K23" s="41">
        <v>0</v>
      </c>
      <c r="L23" s="41">
        <v>18</v>
      </c>
      <c r="M23" s="41">
        <v>0</v>
      </c>
      <c r="N23" s="41">
        <v>0</v>
      </c>
      <c r="O23" s="41">
        <v>0</v>
      </c>
      <c r="P23" s="41">
        <v>0</v>
      </c>
      <c r="Q23" s="52" t="s">
        <v>50</v>
      </c>
    </row>
    <row r="24" spans="1:17" ht="45" customHeight="1">
      <c r="A24" s="15"/>
      <c r="B24" s="15" t="s">
        <v>58</v>
      </c>
      <c r="C24" s="32"/>
      <c r="D24" s="68">
        <f t="shared" si="1"/>
        <v>10</v>
      </c>
      <c r="E24" s="41">
        <v>0</v>
      </c>
      <c r="F24" s="41">
        <f t="shared" si="2"/>
        <v>10</v>
      </c>
      <c r="G24" s="41">
        <v>1</v>
      </c>
      <c r="H24" s="41">
        <v>0</v>
      </c>
      <c r="I24" s="41">
        <v>0</v>
      </c>
      <c r="J24" s="41">
        <v>3</v>
      </c>
      <c r="K24" s="41">
        <v>0</v>
      </c>
      <c r="L24" s="41">
        <v>6</v>
      </c>
      <c r="M24" s="41">
        <v>0</v>
      </c>
      <c r="N24" s="41">
        <v>0</v>
      </c>
      <c r="O24" s="41">
        <v>0</v>
      </c>
      <c r="P24" s="41">
        <v>0</v>
      </c>
      <c r="Q24" s="52" t="s">
        <v>50</v>
      </c>
    </row>
    <row r="25" spans="1:17" ht="45" customHeight="1">
      <c r="A25" s="15"/>
      <c r="B25" s="15" t="s">
        <v>59</v>
      </c>
      <c r="C25" s="31"/>
      <c r="D25" s="68">
        <f t="shared" si="1"/>
        <v>12</v>
      </c>
      <c r="E25" s="41">
        <v>1</v>
      </c>
      <c r="F25" s="41">
        <v>11</v>
      </c>
      <c r="G25" s="41">
        <v>2</v>
      </c>
      <c r="H25" s="41">
        <v>2</v>
      </c>
      <c r="I25" s="41">
        <v>0</v>
      </c>
      <c r="J25" s="41">
        <v>0</v>
      </c>
      <c r="K25" s="41">
        <v>0</v>
      </c>
      <c r="L25" s="41">
        <v>6</v>
      </c>
      <c r="M25" s="41">
        <v>0</v>
      </c>
      <c r="N25" s="41">
        <v>0</v>
      </c>
      <c r="O25" s="41">
        <v>0</v>
      </c>
      <c r="P25" s="41">
        <v>2</v>
      </c>
      <c r="Q25" s="52" t="s">
        <v>50</v>
      </c>
    </row>
    <row r="26" spans="1:17" ht="45" customHeight="1">
      <c r="A26" s="31"/>
      <c r="B26" s="15" t="s">
        <v>60</v>
      </c>
      <c r="C26" s="31"/>
      <c r="D26" s="68">
        <f t="shared" si="1"/>
        <v>21</v>
      </c>
      <c r="E26" s="41">
        <v>0</v>
      </c>
      <c r="F26" s="41">
        <v>21</v>
      </c>
      <c r="G26" s="41">
        <v>0</v>
      </c>
      <c r="H26" s="41">
        <v>0</v>
      </c>
      <c r="I26" s="41">
        <v>0</v>
      </c>
      <c r="J26" s="41">
        <v>1</v>
      </c>
      <c r="K26" s="41">
        <v>0</v>
      </c>
      <c r="L26" s="41">
        <v>16</v>
      </c>
      <c r="M26" s="41">
        <v>0</v>
      </c>
      <c r="N26" s="41">
        <v>0</v>
      </c>
      <c r="O26" s="41">
        <v>0</v>
      </c>
      <c r="P26" s="41">
        <v>4</v>
      </c>
      <c r="Q26" s="52" t="s">
        <v>50</v>
      </c>
    </row>
    <row r="27" spans="1:17" ht="45" customHeight="1">
      <c r="A27" s="31"/>
      <c r="B27" s="15" t="s">
        <v>61</v>
      </c>
      <c r="C27" s="31"/>
      <c r="D27" s="68">
        <f t="shared" si="1"/>
        <v>32</v>
      </c>
      <c r="E27" s="41">
        <v>3</v>
      </c>
      <c r="F27" s="41">
        <v>29</v>
      </c>
      <c r="G27" s="41">
        <v>2</v>
      </c>
      <c r="H27" s="41">
        <v>2</v>
      </c>
      <c r="I27" s="41">
        <v>0</v>
      </c>
      <c r="J27" s="41">
        <v>3</v>
      </c>
      <c r="K27" s="41">
        <v>1</v>
      </c>
      <c r="L27" s="41">
        <v>21</v>
      </c>
      <c r="M27" s="41">
        <v>0</v>
      </c>
      <c r="N27" s="41">
        <v>0</v>
      </c>
      <c r="O27" s="41">
        <v>0</v>
      </c>
      <c r="P27" s="41">
        <v>3</v>
      </c>
      <c r="Q27" s="52" t="s">
        <v>50</v>
      </c>
    </row>
    <row r="28" spans="1:17" ht="45" customHeight="1">
      <c r="A28" s="31"/>
      <c r="B28" s="15" t="s">
        <v>22</v>
      </c>
      <c r="C28" s="31"/>
      <c r="D28" s="68">
        <f t="shared" si="1"/>
        <v>24</v>
      </c>
      <c r="E28" s="41">
        <v>2</v>
      </c>
      <c r="F28" s="41">
        <v>22</v>
      </c>
      <c r="G28" s="41">
        <v>2</v>
      </c>
      <c r="H28" s="41">
        <v>0</v>
      </c>
      <c r="I28" s="41">
        <v>0</v>
      </c>
      <c r="J28" s="41">
        <v>2</v>
      </c>
      <c r="K28" s="41">
        <v>0</v>
      </c>
      <c r="L28" s="41">
        <v>20</v>
      </c>
      <c r="M28" s="41">
        <v>0</v>
      </c>
      <c r="N28" s="41">
        <v>0</v>
      </c>
      <c r="O28" s="41">
        <v>0</v>
      </c>
      <c r="P28" s="41">
        <v>0</v>
      </c>
      <c r="Q28" s="52" t="s">
        <v>50</v>
      </c>
    </row>
    <row r="29" spans="1:17" ht="45" customHeight="1">
      <c r="A29" s="31"/>
      <c r="B29" s="15" t="s">
        <v>23</v>
      </c>
      <c r="C29" s="31"/>
      <c r="D29" s="68">
        <f t="shared" si="1"/>
        <v>29</v>
      </c>
      <c r="E29" s="41">
        <v>2</v>
      </c>
      <c r="F29" s="41">
        <v>27</v>
      </c>
      <c r="G29" s="41">
        <v>3</v>
      </c>
      <c r="H29" s="41">
        <v>1</v>
      </c>
      <c r="I29" s="41">
        <v>0</v>
      </c>
      <c r="J29" s="41">
        <v>0</v>
      </c>
      <c r="K29" s="41">
        <v>0</v>
      </c>
      <c r="L29" s="41">
        <v>18</v>
      </c>
      <c r="M29" s="41">
        <v>0</v>
      </c>
      <c r="N29" s="41">
        <v>0</v>
      </c>
      <c r="O29" s="41">
        <v>0</v>
      </c>
      <c r="P29" s="41">
        <v>7</v>
      </c>
      <c r="Q29" s="52"/>
    </row>
    <row r="30" spans="1:17" ht="45" customHeight="1">
      <c r="A30" s="31"/>
      <c r="B30" s="15" t="s">
        <v>24</v>
      </c>
      <c r="C30" s="31"/>
      <c r="D30" s="68">
        <f t="shared" si="1"/>
        <v>17</v>
      </c>
      <c r="E30" s="41">
        <v>0</v>
      </c>
      <c r="F30" s="41">
        <v>17</v>
      </c>
      <c r="G30" s="41">
        <v>0</v>
      </c>
      <c r="H30" s="41">
        <v>0</v>
      </c>
      <c r="I30" s="41">
        <v>0</v>
      </c>
      <c r="J30" s="41">
        <v>0</v>
      </c>
      <c r="K30" s="41">
        <v>0</v>
      </c>
      <c r="L30" s="41">
        <v>12</v>
      </c>
      <c r="M30" s="41">
        <v>0</v>
      </c>
      <c r="N30" s="41">
        <v>0</v>
      </c>
      <c r="O30" s="41">
        <v>0</v>
      </c>
      <c r="P30" s="41">
        <v>5</v>
      </c>
      <c r="Q30" s="52"/>
    </row>
    <row r="31" spans="1:17" ht="22.5" customHeight="1">
      <c r="A31" s="27"/>
      <c r="B31" s="27"/>
      <c r="C31" s="28"/>
      <c r="D31" s="68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52"/>
    </row>
    <row r="32" spans="1:17" ht="45" customHeight="1">
      <c r="A32" s="19"/>
      <c r="B32" s="15" t="s">
        <v>62</v>
      </c>
      <c r="C32" s="19"/>
      <c r="D32" s="68">
        <f t="shared" si="1"/>
        <v>4</v>
      </c>
      <c r="E32" s="41">
        <v>0</v>
      </c>
      <c r="F32" s="41">
        <v>4</v>
      </c>
      <c r="G32" s="41">
        <v>0</v>
      </c>
      <c r="H32" s="41">
        <v>0</v>
      </c>
      <c r="I32" s="41">
        <v>0</v>
      </c>
      <c r="J32" s="41">
        <v>0</v>
      </c>
      <c r="K32" s="41">
        <v>0</v>
      </c>
      <c r="L32" s="41">
        <v>4</v>
      </c>
      <c r="M32" s="41">
        <v>0</v>
      </c>
      <c r="N32" s="41">
        <v>0</v>
      </c>
      <c r="O32" s="41">
        <v>0</v>
      </c>
      <c r="P32" s="41">
        <v>0</v>
      </c>
      <c r="Q32" s="52"/>
    </row>
    <row r="33" spans="1:17" ht="45" customHeight="1">
      <c r="A33" s="19"/>
      <c r="B33" s="15" t="s">
        <v>63</v>
      </c>
      <c r="C33" s="19"/>
      <c r="D33" s="68">
        <f t="shared" si="1"/>
        <v>21</v>
      </c>
      <c r="E33" s="41">
        <v>0</v>
      </c>
      <c r="F33" s="41">
        <v>21</v>
      </c>
      <c r="G33" s="41">
        <v>1</v>
      </c>
      <c r="H33" s="41">
        <v>0</v>
      </c>
      <c r="I33" s="41">
        <v>0</v>
      </c>
      <c r="J33" s="41">
        <v>1</v>
      </c>
      <c r="K33" s="41">
        <v>0</v>
      </c>
      <c r="L33" s="41">
        <v>15</v>
      </c>
      <c r="M33" s="41">
        <v>0</v>
      </c>
      <c r="N33" s="41">
        <v>0</v>
      </c>
      <c r="O33" s="41">
        <v>0</v>
      </c>
      <c r="P33" s="41">
        <v>4</v>
      </c>
      <c r="Q33" s="52"/>
    </row>
    <row r="34" spans="1:17" ht="45" customHeight="1">
      <c r="A34" s="19"/>
      <c r="B34" s="15" t="s">
        <v>64</v>
      </c>
      <c r="C34" s="19"/>
      <c r="D34" s="68">
        <f t="shared" si="1"/>
        <v>13</v>
      </c>
      <c r="E34" s="41">
        <v>0</v>
      </c>
      <c r="F34" s="41">
        <v>13</v>
      </c>
      <c r="G34" s="41">
        <v>3</v>
      </c>
      <c r="H34" s="41">
        <v>0</v>
      </c>
      <c r="I34" s="41">
        <v>0</v>
      </c>
      <c r="J34" s="41">
        <v>0</v>
      </c>
      <c r="K34" s="41">
        <v>0</v>
      </c>
      <c r="L34" s="41">
        <v>10</v>
      </c>
      <c r="M34" s="41">
        <v>0</v>
      </c>
      <c r="N34" s="41">
        <v>0</v>
      </c>
      <c r="O34" s="41">
        <v>0</v>
      </c>
      <c r="P34" s="41">
        <v>0</v>
      </c>
      <c r="Q34" s="52"/>
    </row>
    <row r="35" spans="1:17" ht="45" customHeight="1">
      <c r="A35" s="17"/>
      <c r="B35" s="27" t="s">
        <v>65</v>
      </c>
      <c r="C35" s="17"/>
      <c r="D35" s="71">
        <f t="shared" si="1"/>
        <v>11</v>
      </c>
      <c r="E35" s="43">
        <v>1</v>
      </c>
      <c r="F35" s="43">
        <v>10</v>
      </c>
      <c r="G35" s="43">
        <v>1</v>
      </c>
      <c r="H35" s="43">
        <v>1</v>
      </c>
      <c r="I35" s="43">
        <v>0</v>
      </c>
      <c r="J35" s="43">
        <v>0</v>
      </c>
      <c r="K35" s="43">
        <v>0</v>
      </c>
      <c r="L35" s="43">
        <v>9</v>
      </c>
      <c r="M35" s="43">
        <v>0</v>
      </c>
      <c r="N35" s="43">
        <v>0</v>
      </c>
      <c r="O35" s="43">
        <v>0</v>
      </c>
      <c r="P35" s="43">
        <v>0</v>
      </c>
      <c r="Q35" s="52"/>
    </row>
  </sheetData>
  <mergeCells count="5">
    <mergeCell ref="O3:O7"/>
    <mergeCell ref="J3:J7"/>
    <mergeCell ref="K3:K7"/>
    <mergeCell ref="A5:C5"/>
    <mergeCell ref="N3:N7"/>
  </mergeCells>
  <phoneticPr fontId="1"/>
  <printOptions gridLinesSet="0"/>
  <pageMargins left="0.55118110236220474" right="0.78740157480314965" top="0.98425196850393704" bottom="0.94488188976377963" header="0.51181102362204722" footer="0.51181102362204722"/>
  <pageSetup paperSize="9" scale="55" orientation="portrait" r:id="rId1"/>
  <headerFooter alignWithMargins="0"/>
  <ignoredErrors>
    <ignoredError sqref="D15:D16 D13:D14 D31 D17:D30 D32:D35" formulaRange="1"/>
    <ignoredError sqref="F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view="pageBreakPreview" zoomScale="60" zoomScaleNormal="60" zoomScalePageLayoutView="60" workbookViewId="0">
      <selection activeCell="B1" sqref="B1"/>
    </sheetView>
  </sheetViews>
  <sheetFormatPr defaultRowHeight="27.95" customHeight="1"/>
  <cols>
    <col min="1" max="1" width="1.69921875" style="4" customWidth="1"/>
    <col min="2" max="2" width="13.796875" style="4" customWidth="1"/>
    <col min="3" max="3" width="1.69921875" style="4" customWidth="1"/>
    <col min="4" max="11" width="13.19921875" style="4" customWidth="1"/>
    <col min="12" max="16384" width="8.796875" style="4"/>
  </cols>
  <sheetData>
    <row r="1" spans="1:11" ht="31.5" customHeight="1">
      <c r="B1" s="13" t="s">
        <v>43</v>
      </c>
    </row>
    <row r="2" spans="1:11" ht="31.5" customHeight="1"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31.5" customHeight="1">
      <c r="A3" s="14"/>
      <c r="B3" s="14"/>
      <c r="C3" s="14"/>
      <c r="D3" s="91" t="s">
        <v>11</v>
      </c>
      <c r="E3" s="83"/>
      <c r="F3" s="83"/>
      <c r="G3" s="108"/>
      <c r="H3" s="91" t="s">
        <v>12</v>
      </c>
      <c r="I3" s="83"/>
      <c r="J3" s="83"/>
      <c r="K3" s="83"/>
    </row>
    <row r="4" spans="1:11" ht="31.5" customHeight="1">
      <c r="A4" s="15"/>
      <c r="B4" s="15" t="s">
        <v>0</v>
      </c>
      <c r="C4" s="15"/>
      <c r="D4" s="100"/>
      <c r="E4" s="101"/>
      <c r="F4" s="101"/>
      <c r="G4" s="109"/>
      <c r="H4" s="100"/>
      <c r="I4" s="101"/>
      <c r="J4" s="101"/>
      <c r="K4" s="101"/>
    </row>
    <row r="5" spans="1:11" ht="31.5" customHeight="1">
      <c r="A5" s="86" t="s">
        <v>1</v>
      </c>
      <c r="B5" s="86"/>
      <c r="C5" s="87"/>
      <c r="D5" s="20"/>
      <c r="E5" s="20"/>
      <c r="F5" s="20"/>
      <c r="G5" s="20"/>
      <c r="H5" s="20"/>
      <c r="I5" s="20"/>
      <c r="J5" s="20"/>
      <c r="K5" s="20"/>
    </row>
    <row r="6" spans="1:11" ht="31.5" customHeight="1">
      <c r="A6" s="15"/>
      <c r="B6" s="15"/>
      <c r="C6" s="21"/>
      <c r="D6" s="22" t="s">
        <v>3</v>
      </c>
      <c r="E6" s="22" t="s">
        <v>13</v>
      </c>
      <c r="F6" s="22" t="s">
        <v>14</v>
      </c>
      <c r="G6" s="22" t="s">
        <v>48</v>
      </c>
      <c r="H6" s="22" t="s">
        <v>3</v>
      </c>
      <c r="I6" s="22" t="s">
        <v>13</v>
      </c>
      <c r="J6" s="22" t="s">
        <v>14</v>
      </c>
      <c r="K6" s="22" t="s">
        <v>48</v>
      </c>
    </row>
    <row r="7" spans="1:11" ht="31.5" customHeight="1">
      <c r="A7" s="15"/>
      <c r="B7" s="15"/>
      <c r="C7" s="21"/>
      <c r="D7" s="23"/>
      <c r="E7" s="23"/>
      <c r="F7" s="23"/>
      <c r="G7" s="23"/>
      <c r="H7" s="23"/>
      <c r="I7" s="23"/>
      <c r="J7" s="23"/>
      <c r="K7" s="23"/>
    </row>
    <row r="8" spans="1:11" ht="31.5" customHeight="1">
      <c r="A8" s="14"/>
      <c r="B8" s="14"/>
      <c r="C8" s="44"/>
      <c r="D8" s="20"/>
      <c r="E8" s="15"/>
      <c r="F8" s="15"/>
      <c r="G8" s="15"/>
      <c r="H8" s="15"/>
      <c r="I8" s="15"/>
      <c r="J8" s="15"/>
      <c r="K8" s="15"/>
    </row>
    <row r="9" spans="1:11" ht="39" customHeight="1">
      <c r="A9" s="74"/>
      <c r="B9" s="74" t="s">
        <v>82</v>
      </c>
      <c r="C9" s="75"/>
      <c r="D9" s="40">
        <v>997</v>
      </c>
      <c r="E9" s="41">
        <v>7</v>
      </c>
      <c r="F9" s="41">
        <v>369</v>
      </c>
      <c r="G9" s="41">
        <v>621</v>
      </c>
      <c r="H9" s="41">
        <v>206</v>
      </c>
      <c r="I9" s="41">
        <v>2</v>
      </c>
      <c r="J9" s="41">
        <v>3</v>
      </c>
      <c r="K9" s="41">
        <v>201</v>
      </c>
    </row>
    <row r="10" spans="1:11" ht="22.5" customHeight="1">
      <c r="A10" s="15"/>
      <c r="B10" s="15"/>
      <c r="C10" s="26"/>
      <c r="D10" s="40"/>
      <c r="E10" s="41"/>
      <c r="F10" s="41"/>
      <c r="G10" s="41"/>
      <c r="H10" s="41"/>
      <c r="I10" s="41"/>
      <c r="J10" s="41"/>
      <c r="K10" s="41"/>
    </row>
    <row r="11" spans="1:11" ht="39" customHeight="1">
      <c r="A11" s="74"/>
      <c r="B11" s="74" t="s">
        <v>81</v>
      </c>
      <c r="C11" s="75"/>
      <c r="D11" s="40">
        <f>SUM(E11:G11)</f>
        <v>900</v>
      </c>
      <c r="E11" s="41">
        <f t="shared" ref="E11:K11" si="0">SUM(E13:E31)</f>
        <v>10</v>
      </c>
      <c r="F11" s="41">
        <f t="shared" si="0"/>
        <v>364</v>
      </c>
      <c r="G11" s="41">
        <f t="shared" si="0"/>
        <v>526</v>
      </c>
      <c r="H11" s="41">
        <f>SUM(I11:K11)</f>
        <v>172</v>
      </c>
      <c r="I11" s="41">
        <f t="shared" si="0"/>
        <v>2</v>
      </c>
      <c r="J11" s="41">
        <f t="shared" si="0"/>
        <v>6</v>
      </c>
      <c r="K11" s="41">
        <f t="shared" si="0"/>
        <v>164</v>
      </c>
    </row>
    <row r="12" spans="1:11" ht="31.5" customHeight="1">
      <c r="A12" s="27"/>
      <c r="B12" s="27"/>
      <c r="C12" s="28"/>
      <c r="D12" s="40"/>
      <c r="E12" s="41"/>
      <c r="F12" s="41"/>
      <c r="G12" s="41"/>
      <c r="H12" s="41"/>
      <c r="I12" s="41"/>
      <c r="J12" s="41"/>
      <c r="K12" s="41"/>
    </row>
    <row r="13" spans="1:11" ht="45" customHeight="1">
      <c r="A13" s="29"/>
      <c r="B13" s="14" t="s">
        <v>25</v>
      </c>
      <c r="C13" s="30"/>
      <c r="D13" s="40">
        <f>SUM(E13:G13)</f>
        <v>364</v>
      </c>
      <c r="E13" s="41">
        <v>10</v>
      </c>
      <c r="F13" s="41">
        <v>89</v>
      </c>
      <c r="G13" s="41">
        <v>265</v>
      </c>
      <c r="H13" s="41">
        <f>SUM(I13:K13)</f>
        <v>70</v>
      </c>
      <c r="I13" s="41">
        <v>2</v>
      </c>
      <c r="J13" s="41">
        <v>0</v>
      </c>
      <c r="K13" s="41">
        <v>68</v>
      </c>
    </row>
    <row r="14" spans="1:11" ht="45" customHeight="1">
      <c r="A14" s="31"/>
      <c r="B14" s="15" t="s">
        <v>26</v>
      </c>
      <c r="C14" s="33"/>
      <c r="D14" s="40">
        <f t="shared" ref="D14:D31" si="1">SUM(E14:G14)</f>
        <v>97</v>
      </c>
      <c r="E14" s="41">
        <v>0</v>
      </c>
      <c r="F14" s="41">
        <v>52</v>
      </c>
      <c r="G14" s="41">
        <v>45</v>
      </c>
      <c r="H14" s="41">
        <f t="shared" ref="H14:H31" si="2">SUM(I14:K14)</f>
        <v>10</v>
      </c>
      <c r="I14" s="41">
        <v>0</v>
      </c>
      <c r="J14" s="41">
        <v>0</v>
      </c>
      <c r="K14" s="41">
        <v>10</v>
      </c>
    </row>
    <row r="15" spans="1:11" ht="45" customHeight="1">
      <c r="A15" s="31"/>
      <c r="B15" s="15" t="s">
        <v>27</v>
      </c>
      <c r="C15" s="33"/>
      <c r="D15" s="40">
        <f t="shared" si="1"/>
        <v>65</v>
      </c>
      <c r="E15" s="41">
        <v>0</v>
      </c>
      <c r="F15" s="41">
        <v>30</v>
      </c>
      <c r="G15" s="41">
        <v>35</v>
      </c>
      <c r="H15" s="41">
        <f t="shared" si="2"/>
        <v>17</v>
      </c>
      <c r="I15" s="41">
        <v>0</v>
      </c>
      <c r="J15" s="41">
        <v>0</v>
      </c>
      <c r="K15" s="41">
        <v>17</v>
      </c>
    </row>
    <row r="16" spans="1:11" ht="45" customHeight="1">
      <c r="A16" s="31"/>
      <c r="B16" s="15" t="s">
        <v>28</v>
      </c>
      <c r="C16" s="33"/>
      <c r="D16" s="40">
        <f t="shared" si="1"/>
        <v>55</v>
      </c>
      <c r="E16" s="41">
        <v>0</v>
      </c>
      <c r="F16" s="41">
        <v>0</v>
      </c>
      <c r="G16" s="41">
        <v>55</v>
      </c>
      <c r="H16" s="41">
        <f t="shared" si="2"/>
        <v>20</v>
      </c>
      <c r="I16" s="41">
        <v>0</v>
      </c>
      <c r="J16" s="41">
        <v>0</v>
      </c>
      <c r="K16" s="41">
        <v>20</v>
      </c>
    </row>
    <row r="17" spans="1:11" ht="45" customHeight="1">
      <c r="A17" s="31"/>
      <c r="B17" s="15" t="s">
        <v>29</v>
      </c>
      <c r="C17" s="33"/>
      <c r="D17" s="40">
        <f t="shared" si="1"/>
        <v>74</v>
      </c>
      <c r="E17" s="41">
        <v>0</v>
      </c>
      <c r="F17" s="41">
        <v>46</v>
      </c>
      <c r="G17" s="41">
        <v>28</v>
      </c>
      <c r="H17" s="41">
        <f t="shared" si="2"/>
        <v>11</v>
      </c>
      <c r="I17" s="41">
        <v>0</v>
      </c>
      <c r="J17" s="41">
        <v>1</v>
      </c>
      <c r="K17" s="41">
        <v>10</v>
      </c>
    </row>
    <row r="18" spans="1:11" ht="45" customHeight="1">
      <c r="A18" s="31"/>
      <c r="B18" s="15" t="s">
        <v>30</v>
      </c>
      <c r="C18" s="26"/>
      <c r="D18" s="40">
        <f t="shared" si="1"/>
        <v>27</v>
      </c>
      <c r="E18" s="41">
        <v>0</v>
      </c>
      <c r="F18" s="41">
        <v>6</v>
      </c>
      <c r="G18" s="41">
        <v>21</v>
      </c>
      <c r="H18" s="41">
        <f t="shared" si="2"/>
        <v>8</v>
      </c>
      <c r="I18" s="41">
        <v>0</v>
      </c>
      <c r="J18" s="41">
        <v>1</v>
      </c>
      <c r="K18" s="41">
        <v>7</v>
      </c>
    </row>
    <row r="19" spans="1:11" ht="45" customHeight="1">
      <c r="A19" s="15"/>
      <c r="B19" s="15" t="s">
        <v>31</v>
      </c>
      <c r="C19" s="34"/>
      <c r="D19" s="40">
        <f t="shared" si="1"/>
        <v>24</v>
      </c>
      <c r="E19" s="41">
        <v>0</v>
      </c>
      <c r="F19" s="41">
        <v>0</v>
      </c>
      <c r="G19" s="41">
        <v>24</v>
      </c>
      <c r="H19" s="41">
        <f t="shared" si="2"/>
        <v>14</v>
      </c>
      <c r="I19" s="41">
        <v>0</v>
      </c>
      <c r="J19" s="41">
        <v>0</v>
      </c>
      <c r="K19" s="41">
        <v>14</v>
      </c>
    </row>
    <row r="20" spans="1:11" ht="45" customHeight="1">
      <c r="A20" s="15"/>
      <c r="B20" s="15" t="s">
        <v>32</v>
      </c>
      <c r="C20" s="34"/>
      <c r="D20" s="40">
        <f t="shared" si="1"/>
        <v>10</v>
      </c>
      <c r="E20" s="41">
        <v>0</v>
      </c>
      <c r="F20" s="41">
        <v>6</v>
      </c>
      <c r="G20" s="41">
        <v>4</v>
      </c>
      <c r="H20" s="41">
        <f t="shared" si="2"/>
        <v>0</v>
      </c>
      <c r="I20" s="41">
        <v>0</v>
      </c>
      <c r="J20" s="41">
        <v>0</v>
      </c>
      <c r="K20" s="41">
        <v>0</v>
      </c>
    </row>
    <row r="21" spans="1:11" ht="45" customHeight="1">
      <c r="A21" s="15"/>
      <c r="B21" s="15" t="s">
        <v>33</v>
      </c>
      <c r="C21" s="33"/>
      <c r="D21" s="40">
        <f t="shared" si="1"/>
        <v>12</v>
      </c>
      <c r="E21" s="41">
        <v>0</v>
      </c>
      <c r="F21" s="41">
        <v>12</v>
      </c>
      <c r="G21" s="41">
        <v>0</v>
      </c>
      <c r="H21" s="41">
        <f t="shared" si="2"/>
        <v>1</v>
      </c>
      <c r="I21" s="41">
        <v>0</v>
      </c>
      <c r="J21" s="41">
        <v>1</v>
      </c>
      <c r="K21" s="41">
        <v>0</v>
      </c>
    </row>
    <row r="22" spans="1:11" ht="45" customHeight="1">
      <c r="A22" s="31"/>
      <c r="B22" s="15" t="s">
        <v>34</v>
      </c>
      <c r="C22" s="33"/>
      <c r="D22" s="40">
        <f t="shared" si="1"/>
        <v>21</v>
      </c>
      <c r="E22" s="41">
        <v>0</v>
      </c>
      <c r="F22" s="41">
        <v>19</v>
      </c>
      <c r="G22" s="41">
        <v>2</v>
      </c>
      <c r="H22" s="41">
        <f t="shared" si="2"/>
        <v>0</v>
      </c>
      <c r="I22" s="41">
        <v>0</v>
      </c>
      <c r="J22" s="41">
        <v>0</v>
      </c>
      <c r="K22" s="41">
        <v>0</v>
      </c>
    </row>
    <row r="23" spans="1:11" ht="45" customHeight="1">
      <c r="A23" s="31"/>
      <c r="B23" s="15" t="s">
        <v>35</v>
      </c>
      <c r="C23" s="33"/>
      <c r="D23" s="40">
        <f t="shared" si="1"/>
        <v>32</v>
      </c>
      <c r="E23" s="41">
        <v>0</v>
      </c>
      <c r="F23" s="41">
        <v>5</v>
      </c>
      <c r="G23" s="41">
        <v>27</v>
      </c>
      <c r="H23" s="41">
        <f t="shared" si="2"/>
        <v>10</v>
      </c>
      <c r="I23" s="41">
        <v>0</v>
      </c>
      <c r="J23" s="41">
        <v>0</v>
      </c>
      <c r="K23" s="41">
        <v>10</v>
      </c>
    </row>
    <row r="24" spans="1:11" ht="45" customHeight="1">
      <c r="A24" s="31"/>
      <c r="B24" s="15" t="s">
        <v>22</v>
      </c>
      <c r="C24" s="33"/>
      <c r="D24" s="40">
        <f t="shared" si="1"/>
        <v>24</v>
      </c>
      <c r="E24" s="41">
        <v>0</v>
      </c>
      <c r="F24" s="41">
        <v>14</v>
      </c>
      <c r="G24" s="41">
        <v>10</v>
      </c>
      <c r="H24" s="41">
        <f t="shared" si="2"/>
        <v>3</v>
      </c>
      <c r="I24" s="41">
        <v>0</v>
      </c>
      <c r="J24" s="41">
        <v>0</v>
      </c>
      <c r="K24" s="41">
        <v>3</v>
      </c>
    </row>
    <row r="25" spans="1:11" ht="45" customHeight="1">
      <c r="A25" s="31"/>
      <c r="B25" s="15" t="s">
        <v>23</v>
      </c>
      <c r="C25" s="33"/>
      <c r="D25" s="40">
        <f>SUM(E25:G25)</f>
        <v>29</v>
      </c>
      <c r="E25" s="41">
        <v>0</v>
      </c>
      <c r="F25" s="41">
        <v>29</v>
      </c>
      <c r="G25" s="41">
        <v>0</v>
      </c>
      <c r="H25" s="41">
        <f>SUM(I25:K25)</f>
        <v>0</v>
      </c>
      <c r="I25" s="41">
        <v>0</v>
      </c>
      <c r="J25" s="41">
        <v>0</v>
      </c>
      <c r="K25" s="41">
        <v>0</v>
      </c>
    </row>
    <row r="26" spans="1:11" ht="45" customHeight="1">
      <c r="A26" s="31"/>
      <c r="B26" s="15" t="s">
        <v>24</v>
      </c>
      <c r="C26" s="33"/>
      <c r="D26" s="40">
        <f>SUM(E26:G26)</f>
        <v>17</v>
      </c>
      <c r="E26" s="41">
        <v>0</v>
      </c>
      <c r="F26" s="41">
        <v>17</v>
      </c>
      <c r="G26" s="41">
        <v>0</v>
      </c>
      <c r="H26" s="41">
        <f>SUM(I26:K26)</f>
        <v>0</v>
      </c>
      <c r="I26" s="41">
        <v>0</v>
      </c>
      <c r="J26" s="41">
        <v>0</v>
      </c>
      <c r="K26" s="41">
        <v>0</v>
      </c>
    </row>
    <row r="27" spans="1:11" ht="31.5" customHeight="1">
      <c r="A27" s="27"/>
      <c r="B27" s="27"/>
      <c r="C27" s="28"/>
      <c r="D27" s="40"/>
      <c r="E27" s="41"/>
      <c r="F27" s="41"/>
      <c r="G27" s="41"/>
      <c r="H27" s="41"/>
      <c r="I27" s="41"/>
      <c r="J27" s="41"/>
      <c r="K27" s="41"/>
    </row>
    <row r="28" spans="1:11" ht="45" customHeight="1">
      <c r="A28" s="19"/>
      <c r="B28" s="15" t="s">
        <v>36</v>
      </c>
      <c r="C28" s="35"/>
      <c r="D28" s="41">
        <f t="shared" si="1"/>
        <v>4</v>
      </c>
      <c r="E28" s="41">
        <v>0</v>
      </c>
      <c r="F28" s="41">
        <v>4</v>
      </c>
      <c r="G28" s="41">
        <v>0</v>
      </c>
      <c r="H28" s="41">
        <f t="shared" si="2"/>
        <v>0</v>
      </c>
      <c r="I28" s="41">
        <v>0</v>
      </c>
      <c r="J28" s="41">
        <v>0</v>
      </c>
      <c r="K28" s="41">
        <v>0</v>
      </c>
    </row>
    <row r="29" spans="1:11" ht="45" customHeight="1">
      <c r="A29" s="19"/>
      <c r="B29" s="15" t="s">
        <v>37</v>
      </c>
      <c r="C29" s="35"/>
      <c r="D29" s="41">
        <f t="shared" si="1"/>
        <v>21</v>
      </c>
      <c r="E29" s="41">
        <v>0</v>
      </c>
      <c r="F29" s="41">
        <v>16</v>
      </c>
      <c r="G29" s="41">
        <v>5</v>
      </c>
      <c r="H29" s="41">
        <f t="shared" si="2"/>
        <v>4</v>
      </c>
      <c r="I29" s="41">
        <v>0</v>
      </c>
      <c r="J29" s="41">
        <v>0</v>
      </c>
      <c r="K29" s="41">
        <v>4</v>
      </c>
    </row>
    <row r="30" spans="1:11" ht="45" customHeight="1">
      <c r="A30" s="19"/>
      <c r="B30" s="15" t="s">
        <v>38</v>
      </c>
      <c r="C30" s="35"/>
      <c r="D30" s="41">
        <f t="shared" si="1"/>
        <v>13</v>
      </c>
      <c r="E30" s="41">
        <v>0</v>
      </c>
      <c r="F30" s="41">
        <v>13</v>
      </c>
      <c r="G30" s="41">
        <v>0</v>
      </c>
      <c r="H30" s="41">
        <f t="shared" si="2"/>
        <v>0</v>
      </c>
      <c r="I30" s="41">
        <v>0</v>
      </c>
      <c r="J30" s="41">
        <v>0</v>
      </c>
      <c r="K30" s="41">
        <v>0</v>
      </c>
    </row>
    <row r="31" spans="1:11" ht="45" customHeight="1">
      <c r="A31" s="17"/>
      <c r="B31" s="27" t="s">
        <v>39</v>
      </c>
      <c r="C31" s="18"/>
      <c r="D31" s="43">
        <f t="shared" si="1"/>
        <v>11</v>
      </c>
      <c r="E31" s="43">
        <v>0</v>
      </c>
      <c r="F31" s="43">
        <v>6</v>
      </c>
      <c r="G31" s="43">
        <v>5</v>
      </c>
      <c r="H31" s="43">
        <f t="shared" si="2"/>
        <v>4</v>
      </c>
      <c r="I31" s="43">
        <v>0</v>
      </c>
      <c r="J31" s="43">
        <v>3</v>
      </c>
      <c r="K31" s="43">
        <v>1</v>
      </c>
    </row>
  </sheetData>
  <mergeCells count="3">
    <mergeCell ref="A5:C5"/>
    <mergeCell ref="D3:G4"/>
    <mergeCell ref="H3:K4"/>
  </mergeCells>
  <phoneticPr fontId="4"/>
  <printOptions gridLinesSet="0"/>
  <pageMargins left="0.78740157480314965" right="0.59055118110236227" top="0.98425196850393704" bottom="0.94488188976377963" header="0.51181102362204722" footer="0.51181102362204722"/>
  <pageSetup paperSize="9" scale="56" orientation="portrait" r:id="rId1"/>
  <headerFooter alignWithMargins="0"/>
  <ignoredErrors>
    <ignoredError sqref="H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8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第１表!\P</vt:lpstr>
      <vt:lpstr>第２表!\P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芦原　麻由美</dc:creator>
  <cp:lastModifiedBy>oitapref</cp:lastModifiedBy>
  <cp:lastPrinted>2015-12-24T05:21:15Z</cp:lastPrinted>
  <dcterms:created xsi:type="dcterms:W3CDTF">2009-09-03T05:31:34Z</dcterms:created>
  <dcterms:modified xsi:type="dcterms:W3CDTF">2015-12-24T05:21:30Z</dcterms:modified>
</cp:coreProperties>
</file>